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854937307624a8b/Documents/running/L^0RAA/XC Champs/Results 2026/"/>
    </mc:Choice>
  </mc:AlternateContent>
  <xr:revisionPtr revIDLastSave="38" documentId="8_{72521B40-9CF9-4E5C-950A-EEB0AD786A24}" xr6:coauthVersionLast="47" xr6:coauthVersionMax="47" xr10:uidLastSave="{154C76FD-481B-4E25-905E-5C40DC2523AA}"/>
  <bookViews>
    <workbookView xWindow="-120" yWindow="-120" windowWidth="29040" windowHeight="15720" firstSheet="1" activeTab="8" xr2:uid="{442F8427-FE29-4DAB-B373-EA69AF53FF9C}"/>
  </bookViews>
  <sheets>
    <sheet name="Entries" sheetId="1" state="hidden" r:id="rId1"/>
    <sheet name="U11" sheetId="3" r:id="rId2"/>
    <sheet name="U13G" sheetId="2" r:id="rId3"/>
    <sheet name="U13B" sheetId="4" r:id="rId4"/>
    <sheet name="U15G" sheetId="5" r:id="rId5"/>
    <sheet name="U15B" sheetId="6" r:id="rId6"/>
    <sheet name="U17W" sheetId="7" r:id="rId7"/>
    <sheet name="U17M" sheetId="8" r:id="rId8"/>
    <sheet name="Women" sheetId="9" r:id="rId9"/>
    <sheet name="Men" sheetId="10" r:id="rId10"/>
  </sheets>
  <definedNames>
    <definedName name="_xlnm._FilterDatabase" localSheetId="0" hidden="1">Entries!$A$1:$G$295</definedName>
    <definedName name="_xlnm._FilterDatabase" localSheetId="9" hidden="1">Men!$A$4:$I$100</definedName>
    <definedName name="_xlnm._FilterDatabase" localSheetId="1" hidden="1">'U11'!$A$4:$G$44</definedName>
    <definedName name="_xlnm._FilterDatabase" localSheetId="2" hidden="1">U13G!$A$4:$G$49</definedName>
    <definedName name="_xlnm._FilterDatabase" localSheetId="8" hidden="1">Women!$A$4:$I$63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9" l="1"/>
  <c r="F84" i="10"/>
  <c r="F83" i="10"/>
  <c r="F81" i="10"/>
  <c r="F77" i="10"/>
  <c r="I88" i="10"/>
  <c r="F88" i="10"/>
  <c r="E88" i="10"/>
  <c r="D88" i="10"/>
  <c r="I87" i="10"/>
  <c r="F87" i="10"/>
  <c r="E87" i="10"/>
  <c r="D87" i="10"/>
  <c r="I86" i="10"/>
  <c r="F86" i="10"/>
  <c r="E86" i="10"/>
  <c r="D86" i="10"/>
  <c r="I85" i="10"/>
  <c r="F85" i="10"/>
  <c r="E85" i="10"/>
  <c r="D85" i="10"/>
  <c r="I84" i="10"/>
  <c r="E84" i="10"/>
  <c r="D84" i="10"/>
  <c r="I83" i="10"/>
  <c r="E83" i="10"/>
  <c r="D83" i="10"/>
  <c r="I82" i="10"/>
  <c r="F82" i="10"/>
  <c r="E82" i="10"/>
  <c r="D82" i="10"/>
  <c r="I81" i="10"/>
  <c r="E81" i="10"/>
  <c r="D81" i="10"/>
  <c r="I80" i="10"/>
  <c r="F80" i="10"/>
  <c r="E80" i="10"/>
  <c r="D80" i="10"/>
  <c r="I79" i="10"/>
  <c r="F79" i="10"/>
  <c r="E79" i="10"/>
  <c r="D79" i="10"/>
  <c r="I78" i="10"/>
  <c r="F78" i="10"/>
  <c r="E78" i="10"/>
  <c r="D78" i="10"/>
  <c r="I77" i="10"/>
  <c r="E77" i="10"/>
  <c r="D77" i="10"/>
  <c r="I76" i="10"/>
  <c r="F76" i="10"/>
  <c r="E76" i="10"/>
  <c r="D76" i="10"/>
  <c r="I75" i="10"/>
  <c r="F75" i="10"/>
  <c r="E75" i="10"/>
  <c r="D75" i="10"/>
  <c r="I74" i="10"/>
  <c r="F74" i="10"/>
  <c r="E74" i="10"/>
  <c r="D74" i="10"/>
  <c r="I73" i="10"/>
  <c r="F73" i="10"/>
  <c r="E73" i="10"/>
  <c r="D73" i="10"/>
  <c r="I72" i="10"/>
  <c r="F72" i="10"/>
  <c r="E72" i="10"/>
  <c r="D72" i="10"/>
  <c r="I71" i="10"/>
  <c r="F71" i="10"/>
  <c r="E71" i="10"/>
  <c r="D71" i="10"/>
  <c r="I70" i="10"/>
  <c r="F70" i="10"/>
  <c r="E70" i="10"/>
  <c r="D70" i="10"/>
  <c r="I69" i="10"/>
  <c r="F69" i="10"/>
  <c r="E69" i="10"/>
  <c r="D69" i="10"/>
  <c r="I68" i="10"/>
  <c r="F68" i="10"/>
  <c r="E68" i="10"/>
  <c r="D68" i="10"/>
  <c r="I67" i="10"/>
  <c r="F67" i="10"/>
  <c r="E67" i="10"/>
  <c r="D67" i="10"/>
  <c r="I66" i="10"/>
  <c r="F66" i="10"/>
  <c r="E66" i="10"/>
  <c r="D66" i="10"/>
  <c r="I65" i="10"/>
  <c r="F65" i="10"/>
  <c r="E65" i="10"/>
  <c r="D65" i="10"/>
  <c r="I64" i="10"/>
  <c r="F64" i="10"/>
  <c r="E64" i="10"/>
  <c r="D64" i="10"/>
  <c r="I63" i="10"/>
  <c r="F63" i="10"/>
  <c r="E63" i="10"/>
  <c r="D63" i="10"/>
  <c r="I62" i="10"/>
  <c r="F62" i="10"/>
  <c r="E62" i="10"/>
  <c r="D62" i="10"/>
  <c r="I61" i="10"/>
  <c r="F61" i="10"/>
  <c r="E61" i="10"/>
  <c r="D61" i="10"/>
  <c r="I60" i="10"/>
  <c r="F60" i="10"/>
  <c r="E60" i="10"/>
  <c r="D60" i="10"/>
  <c r="I59" i="10"/>
  <c r="F59" i="10"/>
  <c r="E59" i="10"/>
  <c r="D59" i="10"/>
  <c r="I58" i="10"/>
  <c r="F58" i="10"/>
  <c r="E58" i="10"/>
  <c r="D58" i="10"/>
  <c r="I57" i="10"/>
  <c r="F57" i="10"/>
  <c r="E57" i="10"/>
  <c r="D57" i="10"/>
  <c r="I56" i="10"/>
  <c r="F56" i="10"/>
  <c r="E56" i="10"/>
  <c r="D56" i="10"/>
  <c r="I55" i="10"/>
  <c r="F55" i="10"/>
  <c r="E55" i="10"/>
  <c r="D55" i="10"/>
  <c r="I54" i="10"/>
  <c r="E54" i="10"/>
  <c r="D54" i="10"/>
  <c r="I53" i="10"/>
  <c r="F53" i="10"/>
  <c r="E53" i="10"/>
  <c r="D53" i="10"/>
  <c r="I52" i="10"/>
  <c r="F52" i="10"/>
  <c r="E52" i="10"/>
  <c r="D52" i="10"/>
  <c r="I51" i="10"/>
  <c r="F51" i="10"/>
  <c r="E51" i="10"/>
  <c r="D51" i="10"/>
  <c r="I50" i="10"/>
  <c r="F50" i="10"/>
  <c r="E50" i="10"/>
  <c r="D50" i="10"/>
  <c r="I49" i="10"/>
  <c r="F49" i="10"/>
  <c r="E49" i="10"/>
  <c r="D49" i="10"/>
  <c r="I48" i="10"/>
  <c r="F48" i="10"/>
  <c r="E48" i="10"/>
  <c r="D48" i="10"/>
  <c r="I47" i="10"/>
  <c r="F47" i="10"/>
  <c r="E47" i="10"/>
  <c r="D47" i="10"/>
  <c r="I46" i="10"/>
  <c r="F46" i="10"/>
  <c r="E46" i="10"/>
  <c r="D46" i="10"/>
  <c r="I45" i="10"/>
  <c r="F45" i="10"/>
  <c r="E45" i="10"/>
  <c r="D45" i="10"/>
  <c r="I44" i="10"/>
  <c r="F44" i="10"/>
  <c r="E44" i="10"/>
  <c r="D44" i="10"/>
  <c r="I43" i="10"/>
  <c r="F43" i="10"/>
  <c r="E43" i="10"/>
  <c r="D43" i="10"/>
  <c r="I42" i="10"/>
  <c r="F42" i="10"/>
  <c r="E42" i="10"/>
  <c r="D42" i="10"/>
  <c r="I41" i="10"/>
  <c r="F41" i="10"/>
  <c r="E41" i="10"/>
  <c r="D41" i="10"/>
  <c r="I40" i="10"/>
  <c r="F40" i="10"/>
  <c r="E40" i="10"/>
  <c r="D40" i="10"/>
  <c r="I39" i="10"/>
  <c r="F39" i="10"/>
  <c r="E39" i="10"/>
  <c r="D39" i="10"/>
  <c r="I38" i="10"/>
  <c r="F38" i="10"/>
  <c r="E38" i="10"/>
  <c r="D38" i="10"/>
  <c r="I37" i="10"/>
  <c r="F37" i="10"/>
  <c r="E37" i="10"/>
  <c r="D37" i="10"/>
  <c r="I36" i="10"/>
  <c r="F36" i="10"/>
  <c r="E36" i="10"/>
  <c r="D36" i="10"/>
  <c r="I35" i="10"/>
  <c r="F35" i="10"/>
  <c r="E35" i="10"/>
  <c r="D35" i="10"/>
  <c r="I34" i="10"/>
  <c r="F34" i="10"/>
  <c r="E34" i="10"/>
  <c r="D34" i="10"/>
  <c r="I33" i="10"/>
  <c r="F33" i="10"/>
  <c r="E33" i="10"/>
  <c r="D33" i="10"/>
  <c r="I32" i="10"/>
  <c r="F32" i="10"/>
  <c r="E32" i="10"/>
  <c r="D32" i="10"/>
  <c r="I31" i="10"/>
  <c r="F31" i="10"/>
  <c r="E31" i="10"/>
  <c r="D31" i="10"/>
  <c r="I30" i="10"/>
  <c r="F30" i="10"/>
  <c r="E30" i="10"/>
  <c r="D30" i="10"/>
  <c r="I29" i="10"/>
  <c r="F29" i="10"/>
  <c r="E29" i="10"/>
  <c r="D29" i="10"/>
  <c r="I28" i="10"/>
  <c r="F28" i="10"/>
  <c r="E28" i="10"/>
  <c r="D28" i="10"/>
  <c r="I27" i="10"/>
  <c r="F27" i="10"/>
  <c r="E27" i="10"/>
  <c r="D27" i="10"/>
  <c r="I26" i="10"/>
  <c r="F26" i="10"/>
  <c r="E26" i="10"/>
  <c r="D26" i="10"/>
  <c r="I25" i="10"/>
  <c r="F25" i="10"/>
  <c r="E25" i="10"/>
  <c r="D25" i="10"/>
  <c r="I24" i="10"/>
  <c r="F24" i="10"/>
  <c r="E24" i="10"/>
  <c r="D24" i="10"/>
  <c r="I23" i="10"/>
  <c r="F23" i="10"/>
  <c r="E23" i="10"/>
  <c r="D23" i="10"/>
  <c r="I22" i="10"/>
  <c r="F22" i="10"/>
  <c r="E22" i="10"/>
  <c r="D22" i="10"/>
  <c r="I21" i="10"/>
  <c r="F21" i="10"/>
  <c r="E21" i="10"/>
  <c r="D21" i="10"/>
  <c r="I20" i="10"/>
  <c r="F20" i="10"/>
  <c r="E20" i="10"/>
  <c r="D20" i="10"/>
  <c r="I19" i="10"/>
  <c r="F19" i="10"/>
  <c r="E19" i="10"/>
  <c r="D19" i="10"/>
  <c r="I18" i="10"/>
  <c r="F18" i="10"/>
  <c r="E18" i="10"/>
  <c r="D18" i="10"/>
  <c r="I17" i="10"/>
  <c r="F17" i="10"/>
  <c r="E17" i="10"/>
  <c r="D17" i="10"/>
  <c r="I16" i="10"/>
  <c r="F16" i="10"/>
  <c r="E16" i="10"/>
  <c r="D16" i="10"/>
  <c r="I15" i="10"/>
  <c r="F15" i="10"/>
  <c r="E15" i="10"/>
  <c r="D15" i="10"/>
  <c r="I14" i="10"/>
  <c r="F14" i="10"/>
  <c r="E14" i="10"/>
  <c r="D14" i="10"/>
  <c r="I13" i="10"/>
  <c r="F13" i="10"/>
  <c r="E13" i="10"/>
  <c r="D13" i="10"/>
  <c r="I12" i="10"/>
  <c r="F12" i="10"/>
  <c r="E12" i="10"/>
  <c r="D12" i="10"/>
  <c r="I11" i="10"/>
  <c r="F11" i="10"/>
  <c r="E11" i="10"/>
  <c r="D11" i="10"/>
  <c r="I10" i="10"/>
  <c r="F10" i="10"/>
  <c r="E10" i="10"/>
  <c r="D10" i="10"/>
  <c r="I9" i="10"/>
  <c r="F9" i="10"/>
  <c r="E9" i="10"/>
  <c r="D9" i="10"/>
  <c r="I8" i="10"/>
  <c r="F8" i="10"/>
  <c r="E8" i="10"/>
  <c r="D8" i="10"/>
  <c r="I7" i="10"/>
  <c r="F7" i="10"/>
  <c r="E7" i="10"/>
  <c r="D7" i="10"/>
  <c r="I6" i="10"/>
  <c r="F6" i="10"/>
  <c r="E6" i="10"/>
  <c r="D6" i="10"/>
  <c r="I5" i="10"/>
  <c r="F5" i="10"/>
  <c r="E5" i="10"/>
  <c r="D5" i="10"/>
  <c r="I53" i="9"/>
  <c r="F53" i="9"/>
  <c r="E53" i="9"/>
  <c r="D53" i="9"/>
  <c r="I52" i="9"/>
  <c r="F52" i="9"/>
  <c r="E52" i="9"/>
  <c r="D52" i="9"/>
  <c r="I51" i="9"/>
  <c r="F51" i="9"/>
  <c r="E51" i="9"/>
  <c r="D51" i="9"/>
  <c r="I50" i="9"/>
  <c r="F50" i="9"/>
  <c r="E50" i="9"/>
  <c r="D50" i="9"/>
  <c r="I49" i="9"/>
  <c r="F49" i="9"/>
  <c r="E49" i="9"/>
  <c r="D49" i="9"/>
  <c r="I48" i="9"/>
  <c r="F48" i="9"/>
  <c r="E48" i="9"/>
  <c r="D48" i="9"/>
  <c r="I47" i="9"/>
  <c r="F47" i="9"/>
  <c r="E47" i="9"/>
  <c r="D47" i="9"/>
  <c r="I46" i="9"/>
  <c r="F46" i="9"/>
  <c r="E46" i="9"/>
  <c r="D46" i="9"/>
  <c r="I45" i="9"/>
  <c r="F45" i="9"/>
  <c r="E45" i="9"/>
  <c r="D45" i="9"/>
  <c r="I44" i="9"/>
  <c r="F44" i="9"/>
  <c r="E44" i="9"/>
  <c r="D44" i="9"/>
  <c r="I43" i="9"/>
  <c r="F43" i="9"/>
  <c r="E43" i="9"/>
  <c r="D43" i="9"/>
  <c r="I42" i="9"/>
  <c r="F42" i="9"/>
  <c r="E42" i="9"/>
  <c r="D42" i="9"/>
  <c r="I41" i="9"/>
  <c r="F41" i="9"/>
  <c r="E41" i="9"/>
  <c r="D41" i="9"/>
  <c r="I40" i="9"/>
  <c r="F40" i="9"/>
  <c r="E40" i="9"/>
  <c r="D40" i="9"/>
  <c r="I39" i="9"/>
  <c r="F39" i="9"/>
  <c r="E39" i="9"/>
  <c r="D39" i="9"/>
  <c r="I38" i="9"/>
  <c r="F38" i="9"/>
  <c r="E38" i="9"/>
  <c r="D38" i="9"/>
  <c r="I37" i="9"/>
  <c r="F37" i="9"/>
  <c r="E37" i="9"/>
  <c r="D37" i="9"/>
  <c r="I36" i="9"/>
  <c r="F36" i="9"/>
  <c r="E36" i="9"/>
  <c r="D36" i="9"/>
  <c r="I35" i="9"/>
  <c r="F35" i="9"/>
  <c r="E35" i="9"/>
  <c r="D35" i="9"/>
  <c r="I34" i="9"/>
  <c r="F34" i="9"/>
  <c r="E34" i="9"/>
  <c r="D34" i="9"/>
  <c r="I33" i="9"/>
  <c r="F33" i="9"/>
  <c r="E33" i="9"/>
  <c r="D33" i="9"/>
  <c r="I32" i="9"/>
  <c r="F32" i="9"/>
  <c r="E32" i="9"/>
  <c r="D32" i="9"/>
  <c r="I31" i="9"/>
  <c r="F31" i="9"/>
  <c r="E31" i="9"/>
  <c r="D31" i="9"/>
  <c r="I30" i="9"/>
  <c r="F30" i="9"/>
  <c r="E30" i="9"/>
  <c r="D30" i="9"/>
  <c r="I29" i="9"/>
  <c r="F29" i="9"/>
  <c r="E29" i="9"/>
  <c r="D29" i="9"/>
  <c r="I28" i="9"/>
  <c r="F28" i="9"/>
  <c r="E28" i="9"/>
  <c r="D28" i="9"/>
  <c r="I27" i="9"/>
  <c r="F27" i="9"/>
  <c r="E27" i="9"/>
  <c r="D27" i="9"/>
  <c r="I26" i="9"/>
  <c r="F26" i="9"/>
  <c r="E26" i="9"/>
  <c r="D26" i="9"/>
  <c r="I25" i="9"/>
  <c r="F25" i="9"/>
  <c r="E25" i="9"/>
  <c r="D25" i="9"/>
  <c r="I24" i="9"/>
  <c r="F24" i="9"/>
  <c r="E24" i="9"/>
  <c r="D24" i="9"/>
  <c r="I23" i="9"/>
  <c r="F23" i="9"/>
  <c r="E23" i="9"/>
  <c r="D23" i="9"/>
  <c r="I22" i="9"/>
  <c r="F22" i="9"/>
  <c r="E22" i="9"/>
  <c r="D22" i="9"/>
  <c r="I21" i="9"/>
  <c r="F21" i="9"/>
  <c r="E21" i="9"/>
  <c r="D21" i="9"/>
  <c r="I20" i="9"/>
  <c r="F20" i="9"/>
  <c r="E20" i="9"/>
  <c r="D20" i="9"/>
  <c r="I19" i="9"/>
  <c r="F19" i="9"/>
  <c r="E19" i="9"/>
  <c r="D19" i="9"/>
  <c r="I18" i="9"/>
  <c r="F18" i="9"/>
  <c r="E18" i="9"/>
  <c r="D18" i="9"/>
  <c r="I17" i="9"/>
  <c r="F17" i="9"/>
  <c r="E17" i="9"/>
  <c r="D17" i="9"/>
  <c r="I16" i="9"/>
  <c r="F16" i="9"/>
  <c r="E16" i="9"/>
  <c r="D16" i="9"/>
  <c r="I15" i="9"/>
  <c r="F15" i="9"/>
  <c r="E15" i="9"/>
  <c r="D15" i="9"/>
  <c r="I14" i="9"/>
  <c r="F14" i="9"/>
  <c r="E14" i="9"/>
  <c r="D14" i="9"/>
  <c r="I13" i="9"/>
  <c r="F13" i="9"/>
  <c r="E13" i="9"/>
  <c r="D13" i="9"/>
  <c r="I12" i="9"/>
  <c r="F12" i="9"/>
  <c r="E12" i="9"/>
  <c r="D12" i="9"/>
  <c r="I11" i="9"/>
  <c r="F11" i="9"/>
  <c r="E11" i="9"/>
  <c r="D11" i="9"/>
  <c r="I10" i="9"/>
  <c r="E10" i="9"/>
  <c r="D10" i="9"/>
  <c r="I9" i="9"/>
  <c r="F9" i="9"/>
  <c r="E9" i="9"/>
  <c r="D9" i="9"/>
  <c r="I8" i="9"/>
  <c r="F8" i="9"/>
  <c r="E8" i="9"/>
  <c r="D8" i="9"/>
  <c r="I7" i="9"/>
  <c r="F7" i="9"/>
  <c r="E7" i="9"/>
  <c r="D7" i="9"/>
  <c r="I6" i="9"/>
  <c r="F6" i="9"/>
  <c r="E6" i="9"/>
  <c r="D6" i="9"/>
  <c r="I5" i="9"/>
  <c r="F5" i="9"/>
  <c r="E5" i="9"/>
  <c r="D5" i="9"/>
  <c r="G48" i="8"/>
  <c r="F48" i="8"/>
  <c r="E48" i="8"/>
  <c r="D48" i="8"/>
  <c r="G47" i="8"/>
  <c r="F47" i="8"/>
  <c r="E47" i="8"/>
  <c r="D47" i="8"/>
  <c r="G46" i="8"/>
  <c r="F46" i="8"/>
  <c r="E46" i="8"/>
  <c r="D46" i="8"/>
  <c r="G45" i="8"/>
  <c r="F45" i="8"/>
  <c r="E45" i="8"/>
  <c r="D45" i="8"/>
  <c r="G44" i="8"/>
  <c r="F44" i="8"/>
  <c r="E44" i="8"/>
  <c r="D44" i="8"/>
  <c r="G43" i="8"/>
  <c r="F43" i="8"/>
  <c r="E43" i="8"/>
  <c r="D43" i="8"/>
  <c r="G42" i="8"/>
  <c r="F42" i="8"/>
  <c r="E42" i="8"/>
  <c r="D42" i="8"/>
  <c r="G41" i="8"/>
  <c r="F41" i="8"/>
  <c r="E41" i="8"/>
  <c r="D41" i="8"/>
  <c r="G40" i="8"/>
  <c r="F40" i="8"/>
  <c r="E40" i="8"/>
  <c r="D40" i="8"/>
  <c r="G39" i="8"/>
  <c r="F39" i="8"/>
  <c r="E39" i="8"/>
  <c r="D39" i="8"/>
  <c r="G38" i="8"/>
  <c r="F38" i="8"/>
  <c r="E38" i="8"/>
  <c r="D38" i="8"/>
  <c r="G37" i="8"/>
  <c r="F37" i="8"/>
  <c r="E37" i="8"/>
  <c r="D37" i="8"/>
  <c r="G36" i="8"/>
  <c r="F36" i="8"/>
  <c r="E36" i="8"/>
  <c r="D36" i="8"/>
  <c r="G35" i="8"/>
  <c r="F35" i="8"/>
  <c r="E35" i="8"/>
  <c r="D35" i="8"/>
  <c r="G34" i="8"/>
  <c r="F34" i="8"/>
  <c r="E34" i="8"/>
  <c r="D34" i="8"/>
  <c r="G33" i="8"/>
  <c r="F33" i="8"/>
  <c r="E33" i="8"/>
  <c r="D33" i="8"/>
  <c r="G32" i="8"/>
  <c r="F32" i="8"/>
  <c r="E32" i="8"/>
  <c r="D32" i="8"/>
  <c r="G31" i="8"/>
  <c r="F31" i="8"/>
  <c r="E31" i="8"/>
  <c r="D31" i="8"/>
  <c r="G30" i="8"/>
  <c r="F30" i="8"/>
  <c r="E30" i="8"/>
  <c r="D30" i="8"/>
  <c r="G29" i="8"/>
  <c r="F29" i="8"/>
  <c r="E29" i="8"/>
  <c r="D29" i="8"/>
  <c r="G28" i="8"/>
  <c r="F28" i="8"/>
  <c r="E28" i="8"/>
  <c r="D28" i="8"/>
  <c r="G27" i="8"/>
  <c r="F27" i="8"/>
  <c r="E27" i="8"/>
  <c r="D27" i="8"/>
  <c r="G26" i="8"/>
  <c r="F26" i="8"/>
  <c r="E26" i="8"/>
  <c r="D26" i="8"/>
  <c r="G25" i="8"/>
  <c r="F25" i="8"/>
  <c r="E25" i="8"/>
  <c r="D25" i="8"/>
  <c r="G24" i="8"/>
  <c r="F24" i="8"/>
  <c r="E24" i="8"/>
  <c r="D24" i="8"/>
  <c r="G23" i="8"/>
  <c r="F23" i="8"/>
  <c r="E23" i="8"/>
  <c r="D23" i="8"/>
  <c r="G22" i="8"/>
  <c r="F22" i="8"/>
  <c r="E22" i="8"/>
  <c r="D22" i="8"/>
  <c r="G21" i="8"/>
  <c r="F21" i="8"/>
  <c r="E21" i="8"/>
  <c r="D21" i="8"/>
  <c r="G20" i="8"/>
  <c r="F20" i="8"/>
  <c r="E20" i="8"/>
  <c r="D20" i="8"/>
  <c r="G19" i="8"/>
  <c r="F19" i="8"/>
  <c r="E19" i="8"/>
  <c r="D19" i="8"/>
  <c r="G18" i="8"/>
  <c r="F18" i="8"/>
  <c r="E18" i="8"/>
  <c r="D18" i="8"/>
  <c r="G17" i="8"/>
  <c r="F17" i="8"/>
  <c r="E17" i="8"/>
  <c r="D17" i="8"/>
  <c r="G16" i="8"/>
  <c r="F16" i="8"/>
  <c r="E16" i="8"/>
  <c r="D16" i="8"/>
  <c r="G15" i="8"/>
  <c r="F15" i="8"/>
  <c r="E15" i="8"/>
  <c r="D15" i="8"/>
  <c r="G14" i="8"/>
  <c r="F14" i="8"/>
  <c r="E14" i="8"/>
  <c r="D14" i="8"/>
  <c r="G13" i="8"/>
  <c r="F13" i="8"/>
  <c r="E13" i="8"/>
  <c r="D13" i="8"/>
  <c r="G12" i="8"/>
  <c r="F12" i="8"/>
  <c r="E12" i="8"/>
  <c r="D12" i="8"/>
  <c r="G11" i="8"/>
  <c r="F11" i="8"/>
  <c r="E11" i="8"/>
  <c r="D11" i="8"/>
  <c r="G10" i="8"/>
  <c r="F10" i="8"/>
  <c r="E10" i="8"/>
  <c r="D10" i="8"/>
  <c r="G9" i="8"/>
  <c r="F9" i="8"/>
  <c r="E9" i="8"/>
  <c r="D9" i="8"/>
  <c r="G8" i="8"/>
  <c r="F8" i="8"/>
  <c r="E8" i="8"/>
  <c r="D8" i="8"/>
  <c r="G7" i="8"/>
  <c r="F7" i="8"/>
  <c r="E7" i="8"/>
  <c r="D7" i="8"/>
  <c r="G6" i="8"/>
  <c r="F6" i="8"/>
  <c r="E6" i="8"/>
  <c r="D6" i="8"/>
  <c r="G5" i="8"/>
  <c r="F5" i="8"/>
  <c r="E5" i="8"/>
  <c r="D5" i="8"/>
  <c r="G49" i="7"/>
  <c r="F49" i="7"/>
  <c r="E49" i="7"/>
  <c r="D49" i="7"/>
  <c r="G48" i="7"/>
  <c r="F48" i="7"/>
  <c r="E48" i="7"/>
  <c r="D48" i="7"/>
  <c r="G47" i="7"/>
  <c r="F47" i="7"/>
  <c r="E47" i="7"/>
  <c r="D47" i="7"/>
  <c r="G46" i="7"/>
  <c r="F46" i="7"/>
  <c r="E46" i="7"/>
  <c r="D46" i="7"/>
  <c r="G45" i="7"/>
  <c r="F45" i="7"/>
  <c r="E45" i="7"/>
  <c r="D45" i="7"/>
  <c r="G44" i="7"/>
  <c r="F44" i="7"/>
  <c r="E44" i="7"/>
  <c r="D44" i="7"/>
  <c r="G43" i="7"/>
  <c r="F43" i="7"/>
  <c r="E43" i="7"/>
  <c r="D43" i="7"/>
  <c r="G42" i="7"/>
  <c r="F42" i="7"/>
  <c r="E42" i="7"/>
  <c r="D42" i="7"/>
  <c r="G41" i="7"/>
  <c r="F41" i="7"/>
  <c r="E41" i="7"/>
  <c r="D41" i="7"/>
  <c r="G40" i="7"/>
  <c r="F40" i="7"/>
  <c r="E40" i="7"/>
  <c r="D40" i="7"/>
  <c r="G39" i="7"/>
  <c r="F39" i="7"/>
  <c r="E39" i="7"/>
  <c r="D39" i="7"/>
  <c r="G38" i="7"/>
  <c r="F38" i="7"/>
  <c r="E38" i="7"/>
  <c r="D38" i="7"/>
  <c r="G37" i="7"/>
  <c r="F37" i="7"/>
  <c r="E37" i="7"/>
  <c r="D37" i="7"/>
  <c r="G36" i="7"/>
  <c r="F36" i="7"/>
  <c r="E36" i="7"/>
  <c r="D36" i="7"/>
  <c r="G35" i="7"/>
  <c r="F35" i="7"/>
  <c r="E35" i="7"/>
  <c r="D35" i="7"/>
  <c r="G34" i="7"/>
  <c r="F34" i="7"/>
  <c r="E34" i="7"/>
  <c r="D34" i="7"/>
  <c r="G33" i="7"/>
  <c r="F33" i="7"/>
  <c r="E33" i="7"/>
  <c r="D33" i="7"/>
  <c r="G32" i="7"/>
  <c r="F32" i="7"/>
  <c r="E32" i="7"/>
  <c r="D32" i="7"/>
  <c r="G31" i="7"/>
  <c r="F31" i="7"/>
  <c r="E31" i="7"/>
  <c r="D31" i="7"/>
  <c r="G30" i="7"/>
  <c r="F30" i="7"/>
  <c r="E30" i="7"/>
  <c r="D30" i="7"/>
  <c r="G29" i="7"/>
  <c r="F29" i="7"/>
  <c r="E29" i="7"/>
  <c r="D29" i="7"/>
  <c r="G28" i="7"/>
  <c r="F28" i="7"/>
  <c r="E28" i="7"/>
  <c r="D28" i="7"/>
  <c r="G27" i="7"/>
  <c r="F27" i="7"/>
  <c r="E27" i="7"/>
  <c r="D27" i="7"/>
  <c r="G26" i="7"/>
  <c r="F26" i="7"/>
  <c r="E26" i="7"/>
  <c r="D26" i="7"/>
  <c r="G25" i="7"/>
  <c r="F25" i="7"/>
  <c r="E25" i="7"/>
  <c r="D25" i="7"/>
  <c r="G24" i="7"/>
  <c r="F24" i="7"/>
  <c r="E24" i="7"/>
  <c r="D24" i="7"/>
  <c r="G23" i="7"/>
  <c r="F23" i="7"/>
  <c r="E23" i="7"/>
  <c r="D23" i="7"/>
  <c r="G22" i="7"/>
  <c r="F22" i="7"/>
  <c r="E22" i="7"/>
  <c r="D22" i="7"/>
  <c r="G21" i="7"/>
  <c r="F21" i="7"/>
  <c r="E21" i="7"/>
  <c r="D21" i="7"/>
  <c r="G20" i="7"/>
  <c r="F20" i="7"/>
  <c r="E20" i="7"/>
  <c r="D20" i="7"/>
  <c r="G19" i="7"/>
  <c r="F19" i="7"/>
  <c r="E19" i="7"/>
  <c r="D19" i="7"/>
  <c r="G18" i="7"/>
  <c r="F18" i="7"/>
  <c r="E18" i="7"/>
  <c r="D18" i="7"/>
  <c r="G17" i="7"/>
  <c r="F17" i="7"/>
  <c r="E17" i="7"/>
  <c r="D17" i="7"/>
  <c r="G16" i="7"/>
  <c r="F16" i="7"/>
  <c r="E16" i="7"/>
  <c r="D16" i="7"/>
  <c r="G15" i="7"/>
  <c r="F15" i="7"/>
  <c r="E15" i="7"/>
  <c r="D15" i="7"/>
  <c r="G14" i="7"/>
  <c r="F14" i="7"/>
  <c r="E14" i="7"/>
  <c r="D14" i="7"/>
  <c r="G13" i="7"/>
  <c r="F13" i="7"/>
  <c r="E13" i="7"/>
  <c r="D13" i="7"/>
  <c r="G12" i="7"/>
  <c r="F12" i="7"/>
  <c r="E12" i="7"/>
  <c r="D12" i="7"/>
  <c r="G11" i="7"/>
  <c r="F11" i="7"/>
  <c r="E11" i="7"/>
  <c r="D11" i="7"/>
  <c r="G10" i="7"/>
  <c r="F10" i="7"/>
  <c r="E10" i="7"/>
  <c r="D10" i="7"/>
  <c r="G9" i="7"/>
  <c r="F9" i="7"/>
  <c r="E9" i="7"/>
  <c r="D9" i="7"/>
  <c r="G8" i="7"/>
  <c r="F8" i="7"/>
  <c r="E8" i="7"/>
  <c r="D8" i="7"/>
  <c r="G7" i="7"/>
  <c r="F7" i="7"/>
  <c r="E7" i="7"/>
  <c r="D7" i="7"/>
  <c r="G6" i="7"/>
  <c r="F6" i="7"/>
  <c r="E6" i="7"/>
  <c r="D6" i="7"/>
  <c r="G5" i="7"/>
  <c r="F5" i="7"/>
  <c r="E5" i="7"/>
  <c r="D5" i="7"/>
  <c r="G48" i="6"/>
  <c r="F48" i="6"/>
  <c r="E48" i="6"/>
  <c r="D48" i="6"/>
  <c r="G47" i="6"/>
  <c r="F47" i="6"/>
  <c r="E47" i="6"/>
  <c r="D47" i="6"/>
  <c r="G46" i="6"/>
  <c r="F46" i="6"/>
  <c r="E46" i="6"/>
  <c r="D46" i="6"/>
  <c r="G45" i="6"/>
  <c r="F45" i="6"/>
  <c r="E45" i="6"/>
  <c r="D45" i="6"/>
  <c r="G44" i="6"/>
  <c r="F44" i="6"/>
  <c r="E44" i="6"/>
  <c r="D44" i="6"/>
  <c r="G43" i="6"/>
  <c r="F43" i="6"/>
  <c r="E43" i="6"/>
  <c r="D43" i="6"/>
  <c r="G42" i="6"/>
  <c r="F42" i="6"/>
  <c r="E42" i="6"/>
  <c r="D42" i="6"/>
  <c r="G41" i="6"/>
  <c r="F41" i="6"/>
  <c r="E41" i="6"/>
  <c r="D41" i="6"/>
  <c r="G40" i="6"/>
  <c r="F40" i="6"/>
  <c r="E40" i="6"/>
  <c r="D40" i="6"/>
  <c r="G39" i="6"/>
  <c r="F39" i="6"/>
  <c r="E39" i="6"/>
  <c r="D39" i="6"/>
  <c r="G38" i="6"/>
  <c r="F38" i="6"/>
  <c r="E38" i="6"/>
  <c r="D38" i="6"/>
  <c r="G37" i="6"/>
  <c r="F37" i="6"/>
  <c r="E37" i="6"/>
  <c r="D37" i="6"/>
  <c r="G36" i="6"/>
  <c r="F36" i="6"/>
  <c r="E36" i="6"/>
  <c r="D36" i="6"/>
  <c r="G35" i="6"/>
  <c r="F35" i="6"/>
  <c r="E35" i="6"/>
  <c r="D35" i="6"/>
  <c r="G34" i="6"/>
  <c r="F34" i="6"/>
  <c r="E34" i="6"/>
  <c r="D34" i="6"/>
  <c r="G33" i="6"/>
  <c r="F33" i="6"/>
  <c r="E33" i="6"/>
  <c r="D33" i="6"/>
  <c r="G32" i="6"/>
  <c r="F32" i="6"/>
  <c r="E32" i="6"/>
  <c r="D32" i="6"/>
  <c r="G31" i="6"/>
  <c r="F31" i="6"/>
  <c r="E31" i="6"/>
  <c r="D31" i="6"/>
  <c r="G30" i="6"/>
  <c r="F30" i="6"/>
  <c r="E30" i="6"/>
  <c r="D30" i="6"/>
  <c r="G29" i="6"/>
  <c r="F29" i="6"/>
  <c r="E29" i="6"/>
  <c r="D29" i="6"/>
  <c r="G28" i="6"/>
  <c r="F28" i="6"/>
  <c r="E28" i="6"/>
  <c r="D28" i="6"/>
  <c r="G27" i="6"/>
  <c r="F27" i="6"/>
  <c r="E27" i="6"/>
  <c r="D27" i="6"/>
  <c r="G26" i="6"/>
  <c r="F26" i="6"/>
  <c r="E26" i="6"/>
  <c r="D26" i="6"/>
  <c r="G25" i="6"/>
  <c r="F25" i="6"/>
  <c r="E25" i="6"/>
  <c r="D25" i="6"/>
  <c r="G24" i="6"/>
  <c r="F24" i="6"/>
  <c r="E24" i="6"/>
  <c r="D24" i="6"/>
  <c r="G23" i="6"/>
  <c r="F23" i="6"/>
  <c r="E23" i="6"/>
  <c r="D23" i="6"/>
  <c r="G22" i="6"/>
  <c r="F22" i="6"/>
  <c r="E22" i="6"/>
  <c r="D22" i="6"/>
  <c r="G21" i="6"/>
  <c r="F21" i="6"/>
  <c r="E21" i="6"/>
  <c r="D21" i="6"/>
  <c r="G20" i="6"/>
  <c r="F20" i="6"/>
  <c r="E20" i="6"/>
  <c r="D20" i="6"/>
  <c r="G19" i="6"/>
  <c r="F19" i="6"/>
  <c r="E19" i="6"/>
  <c r="D19" i="6"/>
  <c r="G18" i="6"/>
  <c r="F18" i="6"/>
  <c r="E18" i="6"/>
  <c r="D18" i="6"/>
  <c r="G17" i="6"/>
  <c r="F17" i="6"/>
  <c r="E17" i="6"/>
  <c r="D17" i="6"/>
  <c r="G16" i="6"/>
  <c r="F16" i="6"/>
  <c r="E16" i="6"/>
  <c r="D16" i="6"/>
  <c r="G15" i="6"/>
  <c r="F15" i="6"/>
  <c r="E15" i="6"/>
  <c r="D15" i="6"/>
  <c r="G14" i="6"/>
  <c r="F14" i="6"/>
  <c r="E14" i="6"/>
  <c r="D14" i="6"/>
  <c r="G13" i="6"/>
  <c r="F13" i="6"/>
  <c r="E13" i="6"/>
  <c r="D13" i="6"/>
  <c r="G12" i="6"/>
  <c r="F12" i="6"/>
  <c r="E12" i="6"/>
  <c r="D12" i="6"/>
  <c r="G11" i="6"/>
  <c r="F11" i="6"/>
  <c r="E11" i="6"/>
  <c r="D11" i="6"/>
  <c r="G10" i="6"/>
  <c r="F10" i="6"/>
  <c r="E10" i="6"/>
  <c r="D10" i="6"/>
  <c r="G9" i="6"/>
  <c r="F9" i="6"/>
  <c r="E9" i="6"/>
  <c r="D9" i="6"/>
  <c r="G8" i="6"/>
  <c r="F8" i="6"/>
  <c r="E8" i="6"/>
  <c r="D8" i="6"/>
  <c r="G7" i="6"/>
  <c r="F7" i="6"/>
  <c r="E7" i="6"/>
  <c r="D7" i="6"/>
  <c r="G6" i="6"/>
  <c r="F6" i="6"/>
  <c r="E6" i="6"/>
  <c r="D6" i="6"/>
  <c r="G5" i="6"/>
  <c r="F5" i="6"/>
  <c r="E5" i="6"/>
  <c r="D5" i="6"/>
  <c r="G46" i="5"/>
  <c r="F46" i="5"/>
  <c r="E46" i="5"/>
  <c r="D46" i="5"/>
  <c r="G45" i="5"/>
  <c r="F45" i="5"/>
  <c r="E45" i="5"/>
  <c r="D45" i="5"/>
  <c r="G44" i="5"/>
  <c r="F44" i="5"/>
  <c r="E44" i="5"/>
  <c r="D44" i="5"/>
  <c r="G43" i="5"/>
  <c r="F43" i="5"/>
  <c r="E43" i="5"/>
  <c r="D43" i="5"/>
  <c r="G42" i="5"/>
  <c r="F42" i="5"/>
  <c r="E42" i="5"/>
  <c r="D42" i="5"/>
  <c r="G41" i="5"/>
  <c r="F41" i="5"/>
  <c r="E41" i="5"/>
  <c r="D41" i="5"/>
  <c r="G40" i="5"/>
  <c r="F40" i="5"/>
  <c r="E40" i="5"/>
  <c r="D40" i="5"/>
  <c r="G39" i="5"/>
  <c r="F39" i="5"/>
  <c r="E39" i="5"/>
  <c r="D39" i="5"/>
  <c r="G38" i="5"/>
  <c r="F38" i="5"/>
  <c r="E38" i="5"/>
  <c r="D38" i="5"/>
  <c r="G37" i="5"/>
  <c r="F37" i="5"/>
  <c r="E37" i="5"/>
  <c r="D37" i="5"/>
  <c r="G36" i="5"/>
  <c r="F36" i="5"/>
  <c r="E36" i="5"/>
  <c r="D36" i="5"/>
  <c r="G35" i="5"/>
  <c r="F35" i="5"/>
  <c r="E35" i="5"/>
  <c r="D35" i="5"/>
  <c r="G34" i="5"/>
  <c r="F34" i="5"/>
  <c r="E34" i="5"/>
  <c r="D34" i="5"/>
  <c r="G33" i="5"/>
  <c r="F33" i="5"/>
  <c r="E33" i="5"/>
  <c r="D33" i="5"/>
  <c r="G32" i="5"/>
  <c r="F32" i="5"/>
  <c r="E32" i="5"/>
  <c r="D32" i="5"/>
  <c r="G31" i="5"/>
  <c r="F31" i="5"/>
  <c r="E31" i="5"/>
  <c r="D31" i="5"/>
  <c r="G30" i="5"/>
  <c r="F30" i="5"/>
  <c r="E30" i="5"/>
  <c r="D30" i="5"/>
  <c r="G29" i="5"/>
  <c r="F29" i="5"/>
  <c r="E29" i="5"/>
  <c r="D29" i="5"/>
  <c r="G28" i="5"/>
  <c r="F28" i="5"/>
  <c r="E28" i="5"/>
  <c r="D28" i="5"/>
  <c r="G27" i="5"/>
  <c r="F27" i="5"/>
  <c r="E27" i="5"/>
  <c r="D27" i="5"/>
  <c r="G26" i="5"/>
  <c r="F26" i="5"/>
  <c r="E26" i="5"/>
  <c r="D26" i="5"/>
  <c r="G25" i="5"/>
  <c r="F25" i="5"/>
  <c r="E25" i="5"/>
  <c r="D25" i="5"/>
  <c r="G24" i="5"/>
  <c r="F24" i="5"/>
  <c r="E24" i="5"/>
  <c r="D24" i="5"/>
  <c r="G23" i="5"/>
  <c r="F23" i="5"/>
  <c r="E23" i="5"/>
  <c r="D23" i="5"/>
  <c r="G22" i="5"/>
  <c r="F22" i="5"/>
  <c r="E22" i="5"/>
  <c r="D22" i="5"/>
  <c r="G21" i="5"/>
  <c r="F21" i="5"/>
  <c r="E21" i="5"/>
  <c r="D21" i="5"/>
  <c r="G20" i="5"/>
  <c r="F20" i="5"/>
  <c r="E20" i="5"/>
  <c r="D20" i="5"/>
  <c r="G19" i="5"/>
  <c r="F19" i="5"/>
  <c r="E19" i="5"/>
  <c r="D19" i="5"/>
  <c r="G18" i="5"/>
  <c r="F18" i="5"/>
  <c r="E18" i="5"/>
  <c r="D18" i="5"/>
  <c r="G17" i="5"/>
  <c r="F17" i="5"/>
  <c r="E17" i="5"/>
  <c r="D17" i="5"/>
  <c r="G16" i="5"/>
  <c r="F16" i="5"/>
  <c r="E16" i="5"/>
  <c r="D16" i="5"/>
  <c r="G15" i="5"/>
  <c r="F15" i="5"/>
  <c r="E15" i="5"/>
  <c r="D15" i="5"/>
  <c r="G14" i="5"/>
  <c r="F14" i="5"/>
  <c r="E14" i="5"/>
  <c r="D14" i="5"/>
  <c r="G13" i="5"/>
  <c r="F13" i="5"/>
  <c r="E13" i="5"/>
  <c r="D13" i="5"/>
  <c r="G12" i="5"/>
  <c r="F12" i="5"/>
  <c r="E12" i="5"/>
  <c r="D12" i="5"/>
  <c r="G11" i="5"/>
  <c r="F11" i="5"/>
  <c r="E11" i="5"/>
  <c r="D11" i="5"/>
  <c r="G10" i="5"/>
  <c r="F10" i="5"/>
  <c r="E10" i="5"/>
  <c r="D10" i="5"/>
  <c r="G9" i="5"/>
  <c r="F9" i="5"/>
  <c r="E9" i="5"/>
  <c r="D9" i="5"/>
  <c r="G8" i="5"/>
  <c r="F8" i="5"/>
  <c r="E8" i="5"/>
  <c r="D8" i="5"/>
  <c r="G7" i="5"/>
  <c r="F7" i="5"/>
  <c r="E7" i="5"/>
  <c r="D7" i="5"/>
  <c r="G6" i="5"/>
  <c r="F6" i="5"/>
  <c r="E6" i="5"/>
  <c r="D6" i="5"/>
  <c r="G5" i="5"/>
  <c r="F5" i="5"/>
  <c r="E5" i="5"/>
  <c r="D5" i="5"/>
  <c r="G49" i="4"/>
  <c r="F49" i="4"/>
  <c r="E49" i="4"/>
  <c r="D49" i="4"/>
  <c r="G48" i="4"/>
  <c r="F48" i="4"/>
  <c r="E48" i="4"/>
  <c r="D48" i="4"/>
  <c r="G47" i="4"/>
  <c r="F47" i="4"/>
  <c r="E47" i="4"/>
  <c r="D47" i="4"/>
  <c r="G46" i="4"/>
  <c r="F46" i="4"/>
  <c r="E46" i="4"/>
  <c r="D46" i="4"/>
  <c r="G45" i="4"/>
  <c r="F45" i="4"/>
  <c r="E45" i="4"/>
  <c r="D45" i="4"/>
  <c r="G44" i="4"/>
  <c r="F44" i="4"/>
  <c r="E44" i="4"/>
  <c r="D44" i="4"/>
  <c r="G43" i="4"/>
  <c r="F43" i="4"/>
  <c r="E43" i="4"/>
  <c r="D43" i="4"/>
  <c r="G42" i="4"/>
  <c r="F42" i="4"/>
  <c r="E42" i="4"/>
  <c r="D42" i="4"/>
  <c r="G41" i="4"/>
  <c r="F41" i="4"/>
  <c r="E41" i="4"/>
  <c r="D41" i="4"/>
  <c r="G40" i="4"/>
  <c r="F40" i="4"/>
  <c r="E40" i="4"/>
  <c r="D40" i="4"/>
  <c r="G39" i="4"/>
  <c r="F39" i="4"/>
  <c r="E39" i="4"/>
  <c r="D39" i="4"/>
  <c r="G38" i="4"/>
  <c r="F38" i="4"/>
  <c r="E38" i="4"/>
  <c r="D38" i="4"/>
  <c r="G37" i="4"/>
  <c r="F37" i="4"/>
  <c r="E37" i="4"/>
  <c r="D37" i="4"/>
  <c r="G36" i="4"/>
  <c r="F36" i="4"/>
  <c r="E36" i="4"/>
  <c r="D36" i="4"/>
  <c r="G35" i="4"/>
  <c r="F35" i="4"/>
  <c r="E35" i="4"/>
  <c r="D35" i="4"/>
  <c r="G34" i="4"/>
  <c r="F34" i="4"/>
  <c r="E34" i="4"/>
  <c r="D34" i="4"/>
  <c r="G33" i="4"/>
  <c r="F33" i="4"/>
  <c r="E33" i="4"/>
  <c r="D33" i="4"/>
  <c r="G32" i="4"/>
  <c r="F32" i="4"/>
  <c r="E32" i="4"/>
  <c r="D32" i="4"/>
  <c r="G31" i="4"/>
  <c r="F31" i="4"/>
  <c r="E31" i="4"/>
  <c r="D31" i="4"/>
  <c r="G30" i="4"/>
  <c r="F30" i="4"/>
  <c r="E30" i="4"/>
  <c r="D30" i="4"/>
  <c r="G29" i="4"/>
  <c r="F29" i="4"/>
  <c r="E29" i="4"/>
  <c r="D29" i="4"/>
  <c r="G28" i="4"/>
  <c r="F28" i="4"/>
  <c r="E28" i="4"/>
  <c r="D28" i="4"/>
  <c r="G27" i="4"/>
  <c r="F27" i="4"/>
  <c r="E27" i="4"/>
  <c r="D27" i="4"/>
  <c r="G26" i="4"/>
  <c r="F26" i="4"/>
  <c r="E26" i="4"/>
  <c r="D26" i="4"/>
  <c r="G25" i="4"/>
  <c r="F25" i="4"/>
  <c r="E25" i="4"/>
  <c r="D25" i="4"/>
  <c r="G24" i="4"/>
  <c r="F24" i="4"/>
  <c r="E24" i="4"/>
  <c r="D24" i="4"/>
  <c r="G23" i="4"/>
  <c r="F23" i="4"/>
  <c r="E23" i="4"/>
  <c r="D23" i="4"/>
  <c r="G22" i="4"/>
  <c r="F22" i="4"/>
  <c r="E22" i="4"/>
  <c r="D22" i="4"/>
  <c r="G21" i="4"/>
  <c r="F21" i="4"/>
  <c r="E21" i="4"/>
  <c r="D21" i="4"/>
  <c r="G20" i="4"/>
  <c r="F20" i="4"/>
  <c r="E20" i="4"/>
  <c r="D20" i="4"/>
  <c r="G19" i="4"/>
  <c r="F19" i="4"/>
  <c r="E19" i="4"/>
  <c r="D19" i="4"/>
  <c r="G16" i="4"/>
  <c r="F16" i="4"/>
  <c r="E16" i="4"/>
  <c r="D16" i="4"/>
  <c r="G15" i="4"/>
  <c r="F15" i="4"/>
  <c r="E15" i="4"/>
  <c r="D15" i="4"/>
  <c r="G14" i="4"/>
  <c r="F14" i="4"/>
  <c r="E14" i="4"/>
  <c r="D14" i="4"/>
  <c r="G13" i="4"/>
  <c r="F13" i="4"/>
  <c r="E13" i="4"/>
  <c r="D13" i="4"/>
  <c r="G12" i="4"/>
  <c r="F12" i="4"/>
  <c r="E12" i="4"/>
  <c r="D12" i="4"/>
  <c r="G11" i="4"/>
  <c r="F11" i="4"/>
  <c r="E11" i="4"/>
  <c r="D11" i="4"/>
  <c r="G10" i="4"/>
  <c r="F10" i="4"/>
  <c r="E10" i="4"/>
  <c r="D10" i="4"/>
  <c r="G9" i="4"/>
  <c r="F9" i="4"/>
  <c r="E9" i="4"/>
  <c r="D9" i="4"/>
  <c r="G8" i="4"/>
  <c r="F8" i="4"/>
  <c r="E8" i="4"/>
  <c r="D8" i="4"/>
  <c r="G7" i="4"/>
  <c r="F7" i="4"/>
  <c r="E7" i="4"/>
  <c r="D7" i="4"/>
  <c r="G6" i="4"/>
  <c r="F6" i="4"/>
  <c r="E6" i="4"/>
  <c r="D6" i="4"/>
  <c r="G5" i="4"/>
  <c r="F5" i="4"/>
  <c r="E5" i="4"/>
  <c r="D5" i="4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F12" i="3"/>
  <c r="E12" i="3"/>
  <c r="D12" i="3"/>
  <c r="F11" i="3"/>
  <c r="E11" i="3"/>
  <c r="D11" i="3"/>
  <c r="F10" i="3"/>
  <c r="E10" i="3"/>
  <c r="D10" i="3"/>
  <c r="F9" i="3"/>
  <c r="E9" i="3"/>
  <c r="D9" i="3"/>
  <c r="F8" i="3"/>
  <c r="E8" i="3"/>
  <c r="D8" i="3"/>
  <c r="F7" i="3"/>
  <c r="E7" i="3"/>
  <c r="D7" i="3"/>
  <c r="F6" i="3"/>
  <c r="E6" i="3"/>
  <c r="D6" i="3"/>
  <c r="F5" i="3"/>
  <c r="E5" i="3"/>
  <c r="D5" i="3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G6" i="2"/>
  <c r="F6" i="2"/>
  <c r="E6" i="2"/>
  <c r="G5" i="2"/>
  <c r="F5" i="2"/>
  <c r="E5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</calcChain>
</file>

<file path=xl/sharedStrings.xml><?xml version="1.0" encoding="utf-8"?>
<sst xmlns="http://schemas.openxmlformats.org/spreadsheetml/2006/main" count="1759" uniqueCount="574">
  <si>
    <t>Num</t>
  </si>
  <si>
    <t>Club</t>
  </si>
  <si>
    <t>U11 Girls</t>
  </si>
  <si>
    <t>Ayse</t>
  </si>
  <si>
    <t>Alkan</t>
  </si>
  <si>
    <t>Chloe</t>
  </si>
  <si>
    <t>Baines</t>
  </si>
  <si>
    <t>Edith-Rose</t>
  </si>
  <si>
    <t>Belton</t>
  </si>
  <si>
    <t>Charnwood AC</t>
  </si>
  <si>
    <t>Mari</t>
  </si>
  <si>
    <t>Coltherd</t>
  </si>
  <si>
    <t>Bea</t>
  </si>
  <si>
    <t>Davis</t>
  </si>
  <si>
    <t>Corby AC</t>
  </si>
  <si>
    <t>Lyla</t>
  </si>
  <si>
    <t>Doran</t>
  </si>
  <si>
    <t>Phoebe</t>
  </si>
  <si>
    <t>Dyson</t>
  </si>
  <si>
    <t>Aneese</t>
  </si>
  <si>
    <t>Essoof</t>
  </si>
  <si>
    <t>Niamh</t>
  </si>
  <si>
    <t>Hodgson</t>
  </si>
  <si>
    <t>Hughes</t>
  </si>
  <si>
    <t>Annabelle</t>
  </si>
  <si>
    <t>Jelley</t>
  </si>
  <si>
    <t>Athena</t>
  </si>
  <si>
    <t>Ella - Rose</t>
  </si>
  <si>
    <t>Jones</t>
  </si>
  <si>
    <t>Erin</t>
  </si>
  <si>
    <t>Willow</t>
  </si>
  <si>
    <t>Lewis</t>
  </si>
  <si>
    <t>Zuri</t>
  </si>
  <si>
    <t>Mody</t>
  </si>
  <si>
    <t>Rose</t>
  </si>
  <si>
    <t>O'Dowd</t>
  </si>
  <si>
    <t>Vaila</t>
  </si>
  <si>
    <t>Pearce</t>
  </si>
  <si>
    <t>Edie</t>
  </si>
  <si>
    <t>Tanner</t>
  </si>
  <si>
    <t>Lily</t>
  </si>
  <si>
    <t>Wallis</t>
  </si>
  <si>
    <t>U11 Boys</t>
  </si>
  <si>
    <t>Arthur</t>
  </si>
  <si>
    <t>Ainge</t>
  </si>
  <si>
    <t>Henry</t>
  </si>
  <si>
    <t>Ball</t>
  </si>
  <si>
    <t>Freddie</t>
  </si>
  <si>
    <t>Bramwell</t>
  </si>
  <si>
    <t>Alexander</t>
  </si>
  <si>
    <t>Cave</t>
  </si>
  <si>
    <t>Hugo</t>
  </si>
  <si>
    <t>Don</t>
  </si>
  <si>
    <t>Charlie</t>
  </si>
  <si>
    <t>Earp</t>
  </si>
  <si>
    <t>Thomas</t>
  </si>
  <si>
    <t>Elliott</t>
  </si>
  <si>
    <t>Ethan</t>
  </si>
  <si>
    <t>Ferreday</t>
  </si>
  <si>
    <t>Finn</t>
  </si>
  <si>
    <t>Harding</t>
  </si>
  <si>
    <t>Ben</t>
  </si>
  <si>
    <t>Harper</t>
  </si>
  <si>
    <t>Harry</t>
  </si>
  <si>
    <t>Houlston</t>
  </si>
  <si>
    <t>Edison</t>
  </si>
  <si>
    <t>Hutton</t>
  </si>
  <si>
    <t>Frank</t>
  </si>
  <si>
    <t>Jepson</t>
  </si>
  <si>
    <t>William</t>
  </si>
  <si>
    <t>Kitchen</t>
  </si>
  <si>
    <t>Josh</t>
  </si>
  <si>
    <t>Leadbetter</t>
  </si>
  <si>
    <t>MacLaughlin</t>
  </si>
  <si>
    <t>Samuel</t>
  </si>
  <si>
    <t>Pepper</t>
  </si>
  <si>
    <t>Clark</t>
  </si>
  <si>
    <t>Power</t>
  </si>
  <si>
    <t>Zachary</t>
  </si>
  <si>
    <t>Prior</t>
  </si>
  <si>
    <t>Reuben</t>
  </si>
  <si>
    <t>Rhodes</t>
  </si>
  <si>
    <t>Theo</t>
  </si>
  <si>
    <t>Arlo</t>
  </si>
  <si>
    <t>Rothwell</t>
  </si>
  <si>
    <t>Robert</t>
  </si>
  <si>
    <t>Smith</t>
  </si>
  <si>
    <t>Reed</t>
  </si>
  <si>
    <t>Stringfellow</t>
  </si>
  <si>
    <t>Daniel</t>
  </si>
  <si>
    <t>Toon</t>
  </si>
  <si>
    <t>U13 Girls</t>
  </si>
  <si>
    <t>Saoirse</t>
  </si>
  <si>
    <t>Bottrill</t>
  </si>
  <si>
    <t>Rosanna</t>
  </si>
  <si>
    <t>Brown</t>
  </si>
  <si>
    <t>Amelie</t>
  </si>
  <si>
    <t>Coats</t>
  </si>
  <si>
    <t>Nuneaton Harriers</t>
  </si>
  <si>
    <t>Evie</t>
  </si>
  <si>
    <t>Cunnington</t>
  </si>
  <si>
    <t>Eva</t>
  </si>
  <si>
    <t>Alana-Savannah</t>
  </si>
  <si>
    <t>Drage</t>
  </si>
  <si>
    <t>Kirrily</t>
  </si>
  <si>
    <t>Dubois</t>
  </si>
  <si>
    <t>Zlata</t>
  </si>
  <si>
    <t>Dushkina</t>
  </si>
  <si>
    <t>Amalia</t>
  </si>
  <si>
    <t>Garner</t>
  </si>
  <si>
    <t>OWLS</t>
  </si>
  <si>
    <t>Ophelia</t>
  </si>
  <si>
    <t>Goodale</t>
  </si>
  <si>
    <t>Charlotte</t>
  </si>
  <si>
    <t>Long</t>
  </si>
  <si>
    <t>Florence</t>
  </si>
  <si>
    <t>Patterson</t>
  </si>
  <si>
    <t>Desford Striders</t>
  </si>
  <si>
    <t>Millie</t>
  </si>
  <si>
    <t>Perkins</t>
  </si>
  <si>
    <t>Matilda</t>
  </si>
  <si>
    <t>Quinn</t>
  </si>
  <si>
    <t>U13 Boys</t>
  </si>
  <si>
    <t>Austin</t>
  </si>
  <si>
    <t>Bojarski</t>
  </si>
  <si>
    <t>Booker</t>
  </si>
  <si>
    <t>Lucas</t>
  </si>
  <si>
    <t>Callaghan</t>
  </si>
  <si>
    <t>Paddy</t>
  </si>
  <si>
    <t>Collier</t>
  </si>
  <si>
    <t>Harborough AC</t>
  </si>
  <si>
    <t>Dodds</t>
  </si>
  <si>
    <t>Joshua</t>
  </si>
  <si>
    <t>Noah</t>
  </si>
  <si>
    <t>Holland</t>
  </si>
  <si>
    <t>Leicester Tri Club</t>
  </si>
  <si>
    <t>Oliver</t>
  </si>
  <si>
    <t>Lambert</t>
  </si>
  <si>
    <t>Jacob</t>
  </si>
  <si>
    <t>Rozentals</t>
  </si>
  <si>
    <t>Hunter</t>
  </si>
  <si>
    <t>Seymour</t>
  </si>
  <si>
    <t>Edward</t>
  </si>
  <si>
    <t>Trotman</t>
  </si>
  <si>
    <t>Isaac</t>
  </si>
  <si>
    <t>Walker</t>
  </si>
  <si>
    <t>U15 Girls</t>
  </si>
  <si>
    <t>Fifi</t>
  </si>
  <si>
    <t>Fionnuala</t>
  </si>
  <si>
    <t>Brotherton</t>
  </si>
  <si>
    <t>Wreake &amp; Soar Valley</t>
  </si>
  <si>
    <t>Mia</t>
  </si>
  <si>
    <t>Cox</t>
  </si>
  <si>
    <t>Jessica</t>
  </si>
  <si>
    <t>Gilder</t>
  </si>
  <si>
    <t>Laura</t>
  </si>
  <si>
    <t>Graham-Brown</t>
  </si>
  <si>
    <t>Daisy</t>
  </si>
  <si>
    <t>Green</t>
  </si>
  <si>
    <t>Elizabeth</t>
  </si>
  <si>
    <t>Griffiths</t>
  </si>
  <si>
    <t>Freya</t>
  </si>
  <si>
    <t>Ives</t>
  </si>
  <si>
    <t>Nicholls</t>
  </si>
  <si>
    <t>Abigail</t>
  </si>
  <si>
    <t>Puttnam</t>
  </si>
  <si>
    <t>Rudkin</t>
  </si>
  <si>
    <t>Lola</t>
  </si>
  <si>
    <t>West</t>
  </si>
  <si>
    <t>U15 Boys</t>
  </si>
  <si>
    <t>Armstrong</t>
  </si>
  <si>
    <t>Toby</t>
  </si>
  <si>
    <t>Bronnert</t>
  </si>
  <si>
    <t>Barney</t>
  </si>
  <si>
    <t>Burman</t>
  </si>
  <si>
    <t>Tom</t>
  </si>
  <si>
    <t>Clarke</t>
  </si>
  <si>
    <t>Joseph</t>
  </si>
  <si>
    <t>Aubrey</t>
  </si>
  <si>
    <t>Elmer</t>
  </si>
  <si>
    <t>Fletcher</t>
  </si>
  <si>
    <t>Alastair</t>
  </si>
  <si>
    <t>Greening</t>
  </si>
  <si>
    <t>Ewan</t>
  </si>
  <si>
    <t>Harris</t>
  </si>
  <si>
    <t>King</t>
  </si>
  <si>
    <t>Hinckley RC</t>
  </si>
  <si>
    <t>McKittrick</t>
  </si>
  <si>
    <t>Finley</t>
  </si>
  <si>
    <t>Melbourne</t>
  </si>
  <si>
    <t>Jack</t>
  </si>
  <si>
    <t>Metcalfe</t>
  </si>
  <si>
    <t>O'Connor</t>
  </si>
  <si>
    <t>Styles</t>
  </si>
  <si>
    <t>Wayman</t>
  </si>
  <si>
    <t>U17 Women</t>
  </si>
  <si>
    <t>Eden</t>
  </si>
  <si>
    <t>Barfield</t>
  </si>
  <si>
    <t>Battisson</t>
  </si>
  <si>
    <t>Anora</t>
  </si>
  <si>
    <t>Madeleine</t>
  </si>
  <si>
    <t>Dodge</t>
  </si>
  <si>
    <t>Grace</t>
  </si>
  <si>
    <t>Hatherley</t>
  </si>
  <si>
    <t>Langlands</t>
  </si>
  <si>
    <t>Lincoln Wellington AC</t>
  </si>
  <si>
    <t>Eleanor</t>
  </si>
  <si>
    <t>Morley</t>
  </si>
  <si>
    <t>Morris</t>
  </si>
  <si>
    <t>Caitlin</t>
  </si>
  <si>
    <t>Pridden</t>
  </si>
  <si>
    <t>Suart</t>
  </si>
  <si>
    <t>Amelia</t>
  </si>
  <si>
    <t>Towlson</t>
  </si>
  <si>
    <t>Ruby</t>
  </si>
  <si>
    <t>U17 Men</t>
  </si>
  <si>
    <t>Allen</t>
  </si>
  <si>
    <t>Alfie</t>
  </si>
  <si>
    <t>Brewin</t>
  </si>
  <si>
    <t>Campion</t>
  </si>
  <si>
    <t>Jenson</t>
  </si>
  <si>
    <t>Olly</t>
  </si>
  <si>
    <t>Lockton</t>
  </si>
  <si>
    <t>Beckett</t>
  </si>
  <si>
    <t>Moore</t>
  </si>
  <si>
    <t>Max</t>
  </si>
  <si>
    <t>Muddle</t>
  </si>
  <si>
    <t>Orchard</t>
  </si>
  <si>
    <t>Sharpe</t>
  </si>
  <si>
    <t>Bobby</t>
  </si>
  <si>
    <t>Stenhouse</t>
  </si>
  <si>
    <t>Rugby &amp; Northampton AC</t>
  </si>
  <si>
    <t>Jamie</t>
  </si>
  <si>
    <t>Styring</t>
  </si>
  <si>
    <t>Alex</t>
  </si>
  <si>
    <t>Jake</t>
  </si>
  <si>
    <t>Tyrrell</t>
  </si>
  <si>
    <t>U20 Women</t>
  </si>
  <si>
    <t>Bryan</t>
  </si>
  <si>
    <t>Lucy</t>
  </si>
  <si>
    <t>Donaghey</t>
  </si>
  <si>
    <t>Chelsie</t>
  </si>
  <si>
    <t>Locker</t>
  </si>
  <si>
    <t>Rachel</t>
  </si>
  <si>
    <t>Newport</t>
  </si>
  <si>
    <t>Jess</t>
  </si>
  <si>
    <t>Parker</t>
  </si>
  <si>
    <t>Stevens</t>
  </si>
  <si>
    <t>Gracie</t>
  </si>
  <si>
    <t>Walters</t>
  </si>
  <si>
    <t>1485 Tri Club</t>
  </si>
  <si>
    <t>Rosie</t>
  </si>
  <si>
    <t>Senior Women</t>
  </si>
  <si>
    <t>Imogen</t>
  </si>
  <si>
    <t>Roadhoggs Leicester AC</t>
  </si>
  <si>
    <t>Justine</t>
  </si>
  <si>
    <t>Anthony</t>
  </si>
  <si>
    <t>Poppy</t>
  </si>
  <si>
    <t>Ballantine</t>
  </si>
  <si>
    <t>Barrow Runners</t>
  </si>
  <si>
    <t>Nicola</t>
  </si>
  <si>
    <t>Bashforth</t>
  </si>
  <si>
    <t>Ann</t>
  </si>
  <si>
    <t>Chandler</t>
  </si>
  <si>
    <t>Davies</t>
  </si>
  <si>
    <t>Louise</t>
  </si>
  <si>
    <t>Dunn</t>
  </si>
  <si>
    <t>Hollie</t>
  </si>
  <si>
    <t>Claire</t>
  </si>
  <si>
    <t>Frankland</t>
  </si>
  <si>
    <t>West End Runners</t>
  </si>
  <si>
    <t>Jenny</t>
  </si>
  <si>
    <t>Hurst</t>
  </si>
  <si>
    <t>Wreake Runners</t>
  </si>
  <si>
    <t>Hayley</t>
  </si>
  <si>
    <t>Huncote Harriers</t>
  </si>
  <si>
    <t>Emma</t>
  </si>
  <si>
    <t>Lilley</t>
  </si>
  <si>
    <t>Naomi</t>
  </si>
  <si>
    <t>Lunn</t>
  </si>
  <si>
    <t>Karen</t>
  </si>
  <si>
    <t>Manville</t>
  </si>
  <si>
    <t>Olivia</t>
  </si>
  <si>
    <t>Mathias</t>
  </si>
  <si>
    <t>Newark AC</t>
  </si>
  <si>
    <t>Rebecca</t>
  </si>
  <si>
    <t>Miles</t>
  </si>
  <si>
    <t>Isabelle</t>
  </si>
  <si>
    <t>City Of Norwich AC</t>
  </si>
  <si>
    <t>Anna</t>
  </si>
  <si>
    <t>Munday</t>
  </si>
  <si>
    <t>Barrow runners</t>
  </si>
  <si>
    <t>Julia</t>
  </si>
  <si>
    <t>Sarah</t>
  </si>
  <si>
    <t>Ransome</t>
  </si>
  <si>
    <t>Bonita</t>
  </si>
  <si>
    <t>Robinson</t>
  </si>
  <si>
    <t>Hermitage Harriers</t>
  </si>
  <si>
    <t>Aimee</t>
  </si>
  <si>
    <t>Seager</t>
  </si>
  <si>
    <t>Febbie</t>
  </si>
  <si>
    <t>Shumba</t>
  </si>
  <si>
    <t>Leicester Coritanian AC</t>
  </si>
  <si>
    <t>Catherine</t>
  </si>
  <si>
    <t>Rachael</t>
  </si>
  <si>
    <t>Vatter</t>
  </si>
  <si>
    <t>Maxine</t>
  </si>
  <si>
    <t>Ward</t>
  </si>
  <si>
    <t>Linda</t>
  </si>
  <si>
    <t>Whitelegg</t>
  </si>
  <si>
    <t>Masters Women</t>
  </si>
  <si>
    <t>Albert</t>
  </si>
  <si>
    <t>Kimberley</t>
  </si>
  <si>
    <t>Angell</t>
  </si>
  <si>
    <t>Birstall RC</t>
  </si>
  <si>
    <t>Gill</t>
  </si>
  <si>
    <t>Bland</t>
  </si>
  <si>
    <t>Gemma</t>
  </si>
  <si>
    <t>Michelle</t>
  </si>
  <si>
    <t>Findon</t>
  </si>
  <si>
    <t>Kerry</t>
  </si>
  <si>
    <t>Hazell</t>
  </si>
  <si>
    <t>Fiona</t>
  </si>
  <si>
    <t>Mee</t>
  </si>
  <si>
    <t>Nadine</t>
  </si>
  <si>
    <t>Michael</t>
  </si>
  <si>
    <t>Alison</t>
  </si>
  <si>
    <t>Murphy</t>
  </si>
  <si>
    <t>Kate</t>
  </si>
  <si>
    <t>Philippa</t>
  </si>
  <si>
    <t>Pickering</t>
  </si>
  <si>
    <t>Amy</t>
  </si>
  <si>
    <t>Pizzorno</t>
  </si>
  <si>
    <t>Unattached</t>
  </si>
  <si>
    <t>Lyni</t>
  </si>
  <si>
    <t>Sargent</t>
  </si>
  <si>
    <t>Lisa</t>
  </si>
  <si>
    <t>Spence</t>
  </si>
  <si>
    <t>Steel</t>
  </si>
  <si>
    <t>Thi</t>
  </si>
  <si>
    <t>Traynor</t>
  </si>
  <si>
    <t>Squirrels</t>
  </si>
  <si>
    <t>Trudi</t>
  </si>
  <si>
    <t>Unwin</t>
  </si>
  <si>
    <t>Elisa</t>
  </si>
  <si>
    <t>Whittlestone</t>
  </si>
  <si>
    <t>Katrina</t>
  </si>
  <si>
    <t>Wightman</t>
  </si>
  <si>
    <t>Andrea</t>
  </si>
  <si>
    <t>Winkless</t>
  </si>
  <si>
    <t>U20 Men</t>
  </si>
  <si>
    <t>Foord</t>
  </si>
  <si>
    <t>Finlay</t>
  </si>
  <si>
    <t>Friedersdorff</t>
  </si>
  <si>
    <t>Ashveer</t>
  </si>
  <si>
    <t>Garcha</t>
  </si>
  <si>
    <t>Benjamin</t>
  </si>
  <si>
    <t>Higginbottom</t>
  </si>
  <si>
    <t>Llewellyn</t>
  </si>
  <si>
    <t>Joe</t>
  </si>
  <si>
    <t>Matthews</t>
  </si>
  <si>
    <t>Mohan</t>
  </si>
  <si>
    <t>Louie</t>
  </si>
  <si>
    <t>Paddison</t>
  </si>
  <si>
    <t>Kettering Town Harriers</t>
  </si>
  <si>
    <t>Senior Men</t>
  </si>
  <si>
    <t>Simon</t>
  </si>
  <si>
    <t>Steven</t>
  </si>
  <si>
    <t>Baguley</t>
  </si>
  <si>
    <t>Oscar</t>
  </si>
  <si>
    <t>Banim</t>
  </si>
  <si>
    <t>Steve</t>
  </si>
  <si>
    <t>Bates</t>
  </si>
  <si>
    <t>Chris</t>
  </si>
  <si>
    <t>Bowles</t>
  </si>
  <si>
    <t>Burrell</t>
  </si>
  <si>
    <t>Owen</t>
  </si>
  <si>
    <t>Byrne</t>
  </si>
  <si>
    <t>Levi</t>
  </si>
  <si>
    <t>Vincent</t>
  </si>
  <si>
    <t>Charles</t>
  </si>
  <si>
    <t>Luke</t>
  </si>
  <si>
    <t>Czerpak</t>
  </si>
  <si>
    <t>George</t>
  </si>
  <si>
    <t>Davenport</t>
  </si>
  <si>
    <t>Mark</t>
  </si>
  <si>
    <t>Elston</t>
  </si>
  <si>
    <t>Jason</t>
  </si>
  <si>
    <t>Firth</t>
  </si>
  <si>
    <t>David</t>
  </si>
  <si>
    <t>Scott</t>
  </si>
  <si>
    <t>Hall</t>
  </si>
  <si>
    <t>Matthew</t>
  </si>
  <si>
    <t>Hallam</t>
  </si>
  <si>
    <t>Cambridge Harriers</t>
  </si>
  <si>
    <t>Rich</t>
  </si>
  <si>
    <t>Hirst</t>
  </si>
  <si>
    <t>Hodson</t>
  </si>
  <si>
    <t>Holihead</t>
  </si>
  <si>
    <t>Ingram</t>
  </si>
  <si>
    <t>Rowan</t>
  </si>
  <si>
    <t>James</t>
  </si>
  <si>
    <t>Duncan</t>
  </si>
  <si>
    <t>Keene</t>
  </si>
  <si>
    <t>Paul</t>
  </si>
  <si>
    <t>Leaney</t>
  </si>
  <si>
    <t>Mahon</t>
  </si>
  <si>
    <t>Sam</t>
  </si>
  <si>
    <t>Martin</t>
  </si>
  <si>
    <t>Poplar RC</t>
  </si>
  <si>
    <t>Mayes</t>
  </si>
  <si>
    <t>Craig</t>
  </si>
  <si>
    <t>McLaughlin</t>
  </si>
  <si>
    <t>Mills</t>
  </si>
  <si>
    <t>O Brien</t>
  </si>
  <si>
    <t>Percy</t>
  </si>
  <si>
    <t>Notts AC</t>
  </si>
  <si>
    <t>Pollard</t>
  </si>
  <si>
    <t>Kane</t>
  </si>
  <si>
    <t>Porter</t>
  </si>
  <si>
    <t>Andrew</t>
  </si>
  <si>
    <t>Quigley</t>
  </si>
  <si>
    <t>Amardeep</t>
  </si>
  <si>
    <t>Rai</t>
  </si>
  <si>
    <t>Shardlow</t>
  </si>
  <si>
    <t>Midland Masters AC</t>
  </si>
  <si>
    <t>Marcus</t>
  </si>
  <si>
    <t>Shepherd</t>
  </si>
  <si>
    <t>Leo</t>
  </si>
  <si>
    <t>Stephen</t>
  </si>
  <si>
    <t>Snow</t>
  </si>
  <si>
    <t>Taylor</t>
  </si>
  <si>
    <t>Cambridge University</t>
  </si>
  <si>
    <t>Tomkins</t>
  </si>
  <si>
    <t>Adam</t>
  </si>
  <si>
    <t>Richard</t>
  </si>
  <si>
    <t>John</t>
  </si>
  <si>
    <t>White</t>
  </si>
  <si>
    <t>Terry</t>
  </si>
  <si>
    <t>Woodhouse</t>
  </si>
  <si>
    <t>Dawed</t>
  </si>
  <si>
    <t>Yousuf</t>
  </si>
  <si>
    <t>Masters Men</t>
  </si>
  <si>
    <t>Peter</t>
  </si>
  <si>
    <t>Gary</t>
  </si>
  <si>
    <t>Ashwell</t>
  </si>
  <si>
    <t>Nick</t>
  </si>
  <si>
    <t>Barker</t>
  </si>
  <si>
    <t>Billington</t>
  </si>
  <si>
    <t>Dan</t>
  </si>
  <si>
    <t>Booth</t>
  </si>
  <si>
    <t>Brotherhood</t>
  </si>
  <si>
    <t>Coventry Godiva Harriers</t>
  </si>
  <si>
    <t>Couldwell</t>
  </si>
  <si>
    <t>Badgers</t>
  </si>
  <si>
    <t>Cumbley</t>
  </si>
  <si>
    <t>Jimmy</t>
  </si>
  <si>
    <t>Dewis</t>
  </si>
  <si>
    <t>Sean</t>
  </si>
  <si>
    <t>Fenwick</t>
  </si>
  <si>
    <t>Tim</t>
  </si>
  <si>
    <t>Hartley</t>
  </si>
  <si>
    <t>Hudson</t>
  </si>
  <si>
    <t>Fordy Runs RC</t>
  </si>
  <si>
    <t>Darren</t>
  </si>
  <si>
    <t>Liddell</t>
  </si>
  <si>
    <t>RaceHub</t>
  </si>
  <si>
    <t>Kevin</t>
  </si>
  <si>
    <t>Matlock</t>
  </si>
  <si>
    <t>McKeown</t>
  </si>
  <si>
    <t>London Heathside</t>
  </si>
  <si>
    <t>Ian</t>
  </si>
  <si>
    <t>Murdey</t>
  </si>
  <si>
    <t>Wigston Phoenix RC</t>
  </si>
  <si>
    <t>Ryan</t>
  </si>
  <si>
    <t>Gurmit</t>
  </si>
  <si>
    <t>Singh</t>
  </si>
  <si>
    <t>Jonathan</t>
  </si>
  <si>
    <t>Strong</t>
  </si>
  <si>
    <t>Tampin</t>
  </si>
  <si>
    <t>Veitch</t>
  </si>
  <si>
    <t>Williams</t>
  </si>
  <si>
    <t>Wordsworth</t>
  </si>
  <si>
    <t>Start</t>
  </si>
  <si>
    <t>Category</t>
  </si>
  <si>
    <t>First Name</t>
  </si>
  <si>
    <t>Surname</t>
  </si>
  <si>
    <t>11.15am</t>
  </si>
  <si>
    <t>11.30am</t>
  </si>
  <si>
    <t>11.45am</t>
  </si>
  <si>
    <t>12.00pm</t>
  </si>
  <si>
    <t>12.15pm</t>
  </si>
  <si>
    <t>12.35pm</t>
  </si>
  <si>
    <t>1.00pm</t>
  </si>
  <si>
    <t>1.30pm</t>
  </si>
  <si>
    <t>2.15pm</t>
  </si>
  <si>
    <t>TeamCat</t>
  </si>
  <si>
    <t>Seniors</t>
  </si>
  <si>
    <t>Masters</t>
  </si>
  <si>
    <t>L&amp;RAA County XC Championships</t>
  </si>
  <si>
    <t>U11 Development Race - Girls &amp; Boys</t>
  </si>
  <si>
    <t>Pos</t>
  </si>
  <si>
    <t>Gun</t>
  </si>
  <si>
    <t>Name</t>
  </si>
  <si>
    <t>No</t>
  </si>
  <si>
    <t>Team Cat</t>
  </si>
  <si>
    <t>U20 Women / Senior Women / Masters Women</t>
  </si>
  <si>
    <t>U20 Men / Senior Men / Masters Men</t>
  </si>
  <si>
    <t>CatPos</t>
  </si>
  <si>
    <t>Teams:-</t>
  </si>
  <si>
    <t>1. Charnwood</t>
  </si>
  <si>
    <t>2. Nuneaton</t>
  </si>
  <si>
    <t>3. Corby</t>
  </si>
  <si>
    <t>1. Wreake &amp; SV</t>
  </si>
  <si>
    <t>2. Charnwood</t>
  </si>
  <si>
    <t>3. Nuneaton</t>
  </si>
  <si>
    <t>2. OWLS</t>
  </si>
  <si>
    <t>Van Aardt</t>
  </si>
  <si>
    <t>1. Nuneaton</t>
  </si>
  <si>
    <t>3. Wreake &amp; SV</t>
  </si>
  <si>
    <t>Makin</t>
  </si>
  <si>
    <t>AgePos</t>
  </si>
  <si>
    <t>TeamPos</t>
  </si>
  <si>
    <t>1. Barrow Runners</t>
  </si>
  <si>
    <t>2. Birstall RC</t>
  </si>
  <si>
    <t>3. Huncote</t>
  </si>
  <si>
    <t>2. Barrow Runners</t>
  </si>
  <si>
    <t>3. Desford Striders</t>
  </si>
  <si>
    <t>1. Hermitage</t>
  </si>
  <si>
    <t>2. Hinckley</t>
  </si>
  <si>
    <t>1. West End Runners</t>
  </si>
  <si>
    <t>3. Hinckley</t>
  </si>
  <si>
    <t>Zlata Dushkina (2), Eva Doran (3), Evie Cunnington (9)</t>
  </si>
  <si>
    <t>Charlotte Long (6), Amelie Coats (7), Alana-Savannah Drage (10)</t>
  </si>
  <si>
    <t>Ophelia Goodale (1), Kirrily Dubois (12), Millie Tanner (14)</t>
  </si>
  <si>
    <t>4. OWLS</t>
  </si>
  <si>
    <t>Matilda Smith (5), Amalia Garner (11), Quinn Stringfellow (15)</t>
  </si>
  <si>
    <t>Lucas Brown (1), Edward Trotman (2), Hunter Seymour (3)</t>
  </si>
  <si>
    <t>Laura Graham-Brown (2), Lily Nicholls (3), Fionnuala Brotherton (4)</t>
  </si>
  <si>
    <t>Matilda Don (1), Daisy Green (6), Rose Green (9)</t>
  </si>
  <si>
    <t>Jessica Gilder (5), Mia Cox (8), Lola Smith (11)</t>
  </si>
  <si>
    <t>Edward Rudkin (2), Harry Fletcher (3), Jacob O'Connor (7)</t>
  </si>
  <si>
    <t>Lucas Wayman (1), Toby Bronnert (4), Jacob Armstrong (15)</t>
  </si>
  <si>
    <t>Ruby West (2), Millie Battisson (5), Grace Hatherley (10)</t>
  </si>
  <si>
    <t>Jessica Morris (6), Elizabeth Morley (7), Eleanor Morley (8)</t>
  </si>
  <si>
    <t>Amelia Towlson (3), Eden Barfield (9), Caitlin Pridden (12)</t>
  </si>
  <si>
    <t>Olly Lockton (4), Max Muddle (5), Alfie Brewin (6)</t>
  </si>
  <si>
    <t>Edward Orchard (2), Harry Campion (3), Charlie Allen (11)</t>
  </si>
  <si>
    <t>Freddie Sharpe (7), Jake Tyrrell (10), Jenson Drage (15)</t>
  </si>
  <si>
    <t>Justine Anthony (3), Lyla Bryan (5), Chelsie Locker (12)</t>
  </si>
  <si>
    <t>Anna Munday (6), Rachael Vatter (7), Hollie Elliott (9)</t>
  </si>
  <si>
    <t>Naomi Lunn (17), Linda Whitlegg (19), Julia Patterson (20)</t>
  </si>
  <si>
    <t>4. Hinckley</t>
  </si>
  <si>
    <t>Gill Bland (2), Trudi Unwin (5), Kerry Griffiths (17)</t>
  </si>
  <si>
    <t>Kate Perkins (8), Sarah Thi (16), Lyni Sargent (19)</t>
  </si>
  <si>
    <t>Justine Albert (4), Andrea Winkless (9), Fiona Mee (10)</t>
  </si>
  <si>
    <t>Amy Pizzorno (1), Elisa Whittlestone (11), Lisa Spence (12)</t>
  </si>
  <si>
    <t>Birstall take 2nd place on tie-break - first scorer (1st) is ahead of Huncote's first scorer (2nd)</t>
  </si>
  <si>
    <t>5. Barrow Runners</t>
  </si>
  <si>
    <t>4. Huncote Harriers</t>
  </si>
  <si>
    <t>6. Roadhoggs</t>
  </si>
  <si>
    <t>7. Wreake Runners</t>
  </si>
  <si>
    <t>Andrew Quigley (13), Michael Hodson (14), David Frankland (17), Leo Smith (25), Simon Mayes (35)</t>
  </si>
  <si>
    <t>Luke Ingram (9), Richard Wayman (20), Dawed Yousuf (24), Scott Green (28), Benjamin Higginbottom (30)</t>
  </si>
  <si>
    <t>Toby Ward (8), Ben Holihead (27), Edward Hall (31), Richard Whitelegg (42), Craig McLaughlin (46)</t>
  </si>
  <si>
    <t>Steven Mills (19), Adam Walker (29), Stephen Snow (33), George Davenport (38), Jason Tomkins (51)</t>
  </si>
  <si>
    <t>Harry O'Brien (12), Marcus Shepherd (40), Chris Bowles (47), Steven Baguley (48), Paul Leaney (56)</t>
  </si>
  <si>
    <t>David Pearce (32), Jason Firth (34), Amardeep Rai (45), Terry Woodhouse (57), Ashveer Garcha (58)</t>
  </si>
  <si>
    <t>John White (26), Mark Jelley (49), Rowan James (52), Steve Bates (54), Daniel Hirst (55)</t>
  </si>
  <si>
    <t>Martin Makin (2), Jason Williams (5), Peter Armstrong (6), Tom Scott (9)</t>
  </si>
  <si>
    <t>Ben Harding (3), Nick Moore (13), Steven Tampin (15), Jonathon Strong (20)</t>
  </si>
  <si>
    <t>Paul Miles (4), Richard Billington (17), Richard Veitch (18), Kevin Matlock (25)</t>
  </si>
  <si>
    <t>4. Wreake Runners</t>
  </si>
  <si>
    <t>Emma Lilley (23), Jenny Hurst (27), Catherine Smith (29)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</si>
</sst>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21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21" fontId="0" fillId="0" borderId="0" xfId="0" applyNumberFormat="1" applyAlignment="1">
      <alignment horizontal="right" vertical="center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4E094-B07B-484A-ACE5-1DFF4DB69D2E}">
  <dimension ref="A1:G295"/>
  <sheetViews>
    <sheetView workbookViewId="0">
      <selection activeCell="F156" sqref="F156"/>
    </sheetView>
  </sheetViews>
  <sheetFormatPr defaultRowHeight="15" x14ac:dyDescent="0.25"/>
  <cols>
    <col min="1" max="1" width="6.5703125" style="9" bestFit="1" customWidth="1"/>
    <col min="2" max="2" width="10.28515625" style="9" bestFit="1" customWidth="1"/>
    <col min="3" max="3" width="19.140625" style="9" bestFit="1" customWidth="1"/>
    <col min="4" max="4" width="19.28515625" style="9" bestFit="1" customWidth="1"/>
    <col min="5" max="5" width="18.140625" style="9" bestFit="1" customWidth="1"/>
    <col min="6" max="7" width="30.140625" style="9" bestFit="1" customWidth="1"/>
  </cols>
  <sheetData>
    <row r="1" spans="1:7" ht="18.75" x14ac:dyDescent="0.3">
      <c r="A1" s="1" t="s">
        <v>0</v>
      </c>
      <c r="B1" s="1" t="s">
        <v>483</v>
      </c>
      <c r="C1" s="1" t="s">
        <v>484</v>
      </c>
      <c r="D1" s="2" t="s">
        <v>485</v>
      </c>
      <c r="E1" s="2" t="s">
        <v>486</v>
      </c>
      <c r="F1" s="2" t="s">
        <v>1</v>
      </c>
      <c r="G1" s="2" t="s">
        <v>496</v>
      </c>
    </row>
    <row r="2" spans="1:7" ht="18.75" x14ac:dyDescent="0.3">
      <c r="A2" s="3">
        <v>301</v>
      </c>
      <c r="B2" s="1" t="s">
        <v>487</v>
      </c>
      <c r="C2" s="1" t="s">
        <v>2</v>
      </c>
      <c r="D2" s="2" t="s">
        <v>3</v>
      </c>
      <c r="E2" s="2" t="s">
        <v>4</v>
      </c>
      <c r="F2" s="2"/>
      <c r="G2" s="2"/>
    </row>
    <row r="3" spans="1:7" ht="18.75" x14ac:dyDescent="0.3">
      <c r="A3" s="3">
        <v>302</v>
      </c>
      <c r="B3" s="1" t="s">
        <v>487</v>
      </c>
      <c r="C3" s="1" t="s">
        <v>2</v>
      </c>
      <c r="D3" s="2" t="s">
        <v>5</v>
      </c>
      <c r="E3" s="2" t="s">
        <v>6</v>
      </c>
      <c r="F3" s="2"/>
      <c r="G3" s="2"/>
    </row>
    <row r="4" spans="1:7" ht="18.75" x14ac:dyDescent="0.3">
      <c r="A4" s="3">
        <v>303</v>
      </c>
      <c r="B4" s="1" t="s">
        <v>487</v>
      </c>
      <c r="C4" s="1" t="s">
        <v>2</v>
      </c>
      <c r="D4" s="2" t="s">
        <v>7</v>
      </c>
      <c r="E4" s="2" t="s">
        <v>8</v>
      </c>
      <c r="F4" s="4" t="s">
        <v>9</v>
      </c>
      <c r="G4" s="4"/>
    </row>
    <row r="5" spans="1:7" ht="18.75" x14ac:dyDescent="0.3">
      <c r="A5" s="3">
        <v>304</v>
      </c>
      <c r="B5" s="1" t="s">
        <v>487</v>
      </c>
      <c r="C5" s="1" t="s">
        <v>2</v>
      </c>
      <c r="D5" s="2" t="s">
        <v>10</v>
      </c>
      <c r="E5" s="2" t="s">
        <v>11</v>
      </c>
      <c r="F5" s="2"/>
      <c r="G5" s="2"/>
    </row>
    <row r="6" spans="1:7" ht="18.75" x14ac:dyDescent="0.3">
      <c r="A6" s="3">
        <v>305</v>
      </c>
      <c r="B6" s="1" t="s">
        <v>487</v>
      </c>
      <c r="C6" s="1" t="s">
        <v>2</v>
      </c>
      <c r="D6" s="4" t="s">
        <v>12</v>
      </c>
      <c r="E6" s="4" t="s">
        <v>13</v>
      </c>
      <c r="F6" s="2" t="s">
        <v>14</v>
      </c>
      <c r="G6" s="2"/>
    </row>
    <row r="7" spans="1:7" ht="18.75" x14ac:dyDescent="0.3">
      <c r="A7" s="3">
        <v>306</v>
      </c>
      <c r="B7" s="1" t="s">
        <v>487</v>
      </c>
      <c r="C7" s="1" t="s">
        <v>2</v>
      </c>
      <c r="D7" s="4" t="s">
        <v>15</v>
      </c>
      <c r="E7" s="4" t="s">
        <v>16</v>
      </c>
      <c r="F7" s="2"/>
      <c r="G7" s="2"/>
    </row>
    <row r="8" spans="1:7" ht="18.75" x14ac:dyDescent="0.3">
      <c r="A8" s="3">
        <v>307</v>
      </c>
      <c r="B8" s="1" t="s">
        <v>487</v>
      </c>
      <c r="C8" s="1" t="s">
        <v>2</v>
      </c>
      <c r="D8" s="2" t="s">
        <v>17</v>
      </c>
      <c r="E8" s="2" t="s">
        <v>18</v>
      </c>
      <c r="F8" s="2"/>
      <c r="G8" s="2"/>
    </row>
    <row r="9" spans="1:7" ht="18.75" x14ac:dyDescent="0.3">
      <c r="A9" s="3">
        <v>308</v>
      </c>
      <c r="B9" s="1" t="s">
        <v>487</v>
      </c>
      <c r="C9" s="1" t="s">
        <v>2</v>
      </c>
      <c r="D9" s="2" t="s">
        <v>19</v>
      </c>
      <c r="E9" s="2" t="s">
        <v>20</v>
      </c>
      <c r="F9" s="2"/>
      <c r="G9" s="2"/>
    </row>
    <row r="10" spans="1:7" ht="18.75" x14ac:dyDescent="0.3">
      <c r="A10" s="3">
        <v>309</v>
      </c>
      <c r="B10" s="1" t="s">
        <v>487</v>
      </c>
      <c r="C10" s="1" t="s">
        <v>2</v>
      </c>
      <c r="D10" s="2" t="s">
        <v>21</v>
      </c>
      <c r="E10" s="2" t="s">
        <v>22</v>
      </c>
      <c r="F10" s="2"/>
      <c r="G10" s="2"/>
    </row>
    <row r="11" spans="1:7" ht="18.75" x14ac:dyDescent="0.3">
      <c r="A11" s="3">
        <v>310</v>
      </c>
      <c r="B11" s="1" t="s">
        <v>487</v>
      </c>
      <c r="C11" s="1" t="s">
        <v>2</v>
      </c>
      <c r="D11" s="4" t="s">
        <v>15</v>
      </c>
      <c r="E11" s="4" t="s">
        <v>23</v>
      </c>
      <c r="F11" s="2"/>
      <c r="G11" s="2"/>
    </row>
    <row r="12" spans="1:7" ht="18.75" x14ac:dyDescent="0.3">
      <c r="A12" s="3">
        <v>311</v>
      </c>
      <c r="B12" s="1" t="s">
        <v>487</v>
      </c>
      <c r="C12" s="1" t="s">
        <v>2</v>
      </c>
      <c r="D12" s="2" t="s">
        <v>24</v>
      </c>
      <c r="E12" s="2" t="s">
        <v>25</v>
      </c>
      <c r="F12" s="2"/>
      <c r="G12" s="2"/>
    </row>
    <row r="13" spans="1:7" ht="18.75" x14ac:dyDescent="0.3">
      <c r="A13" s="3">
        <v>312</v>
      </c>
      <c r="B13" s="1" t="s">
        <v>487</v>
      </c>
      <c r="C13" s="1" t="s">
        <v>2</v>
      </c>
      <c r="D13" s="2" t="s">
        <v>26</v>
      </c>
      <c r="E13" s="2" t="s">
        <v>25</v>
      </c>
      <c r="F13" s="2"/>
      <c r="G13" s="2"/>
    </row>
    <row r="14" spans="1:7" ht="18.75" x14ac:dyDescent="0.3">
      <c r="A14" s="3">
        <v>313</v>
      </c>
      <c r="B14" s="1" t="s">
        <v>487</v>
      </c>
      <c r="C14" s="1" t="s">
        <v>2</v>
      </c>
      <c r="D14" s="4" t="s">
        <v>27</v>
      </c>
      <c r="E14" s="4" t="s">
        <v>28</v>
      </c>
      <c r="F14" s="2"/>
      <c r="G14" s="2"/>
    </row>
    <row r="15" spans="1:7" ht="18.75" x14ac:dyDescent="0.3">
      <c r="A15" s="3">
        <v>314</v>
      </c>
      <c r="B15" s="1" t="s">
        <v>487</v>
      </c>
      <c r="C15" s="1" t="s">
        <v>2</v>
      </c>
      <c r="D15" s="4" t="s">
        <v>29</v>
      </c>
      <c r="E15" s="4" t="s">
        <v>28</v>
      </c>
      <c r="F15" s="2"/>
      <c r="G15" s="2"/>
    </row>
    <row r="16" spans="1:7" ht="18.75" x14ac:dyDescent="0.3">
      <c r="A16" s="3">
        <v>315</v>
      </c>
      <c r="B16" s="1" t="s">
        <v>487</v>
      </c>
      <c r="C16" s="1" t="s">
        <v>2</v>
      </c>
      <c r="D16" s="2" t="s">
        <v>30</v>
      </c>
      <c r="E16" s="2" t="s">
        <v>31</v>
      </c>
      <c r="F16" s="2"/>
      <c r="G16" s="2"/>
    </row>
    <row r="17" spans="1:7" ht="18.75" x14ac:dyDescent="0.3">
      <c r="A17" s="3">
        <v>316</v>
      </c>
      <c r="B17" s="1" t="s">
        <v>487</v>
      </c>
      <c r="C17" s="1" t="s">
        <v>2</v>
      </c>
      <c r="D17" s="2" t="s">
        <v>32</v>
      </c>
      <c r="E17" s="2" t="s">
        <v>33</v>
      </c>
      <c r="F17" s="2"/>
      <c r="G17" s="2"/>
    </row>
    <row r="18" spans="1:7" ht="18.75" x14ac:dyDescent="0.3">
      <c r="A18" s="3">
        <v>317</v>
      </c>
      <c r="B18" s="1" t="s">
        <v>487</v>
      </c>
      <c r="C18" s="1" t="s">
        <v>2</v>
      </c>
      <c r="D18" s="4" t="s">
        <v>34</v>
      </c>
      <c r="E18" s="4" t="s">
        <v>35</v>
      </c>
      <c r="F18" s="2"/>
      <c r="G18" s="2"/>
    </row>
    <row r="19" spans="1:7" ht="18.75" x14ac:dyDescent="0.3">
      <c r="A19" s="3">
        <v>318</v>
      </c>
      <c r="B19" s="1" t="s">
        <v>487</v>
      </c>
      <c r="C19" s="1" t="s">
        <v>2</v>
      </c>
      <c r="D19" s="2" t="s">
        <v>36</v>
      </c>
      <c r="E19" s="2" t="s">
        <v>37</v>
      </c>
      <c r="F19" s="2"/>
      <c r="G19" s="2"/>
    </row>
    <row r="20" spans="1:7" ht="18.75" x14ac:dyDescent="0.3">
      <c r="A20" s="3">
        <v>319</v>
      </c>
      <c r="B20" s="1" t="s">
        <v>487</v>
      </c>
      <c r="C20" s="1" t="s">
        <v>2</v>
      </c>
      <c r="D20" s="2" t="s">
        <v>38</v>
      </c>
      <c r="E20" s="2" t="s">
        <v>39</v>
      </c>
      <c r="F20" s="2"/>
      <c r="G20" s="2"/>
    </row>
    <row r="21" spans="1:7" ht="18.75" x14ac:dyDescent="0.3">
      <c r="A21" s="3">
        <v>320</v>
      </c>
      <c r="B21" s="1" t="s">
        <v>487</v>
      </c>
      <c r="C21" s="1" t="s">
        <v>2</v>
      </c>
      <c r="D21" s="4" t="s">
        <v>40</v>
      </c>
      <c r="E21" s="4" t="s">
        <v>41</v>
      </c>
      <c r="F21" s="2"/>
      <c r="G21" s="2"/>
    </row>
    <row r="22" spans="1:7" ht="18.75" x14ac:dyDescent="0.3">
      <c r="A22" s="3">
        <v>325</v>
      </c>
      <c r="B22" s="1" t="s">
        <v>487</v>
      </c>
      <c r="C22" s="1" t="s">
        <v>42</v>
      </c>
      <c r="D22" s="4" t="s">
        <v>43</v>
      </c>
      <c r="E22" s="4" t="s">
        <v>44</v>
      </c>
      <c r="F22" s="2"/>
      <c r="G22" s="2"/>
    </row>
    <row r="23" spans="1:7" ht="18.75" x14ac:dyDescent="0.3">
      <c r="A23" s="3">
        <v>326</v>
      </c>
      <c r="B23" s="1" t="s">
        <v>487</v>
      </c>
      <c r="C23" s="1" t="s">
        <v>42</v>
      </c>
      <c r="D23" s="2" t="s">
        <v>45</v>
      </c>
      <c r="E23" s="2" t="s">
        <v>46</v>
      </c>
      <c r="F23" s="2"/>
      <c r="G23" s="2"/>
    </row>
    <row r="24" spans="1:7" ht="18.75" x14ac:dyDescent="0.3">
      <c r="A24" s="3">
        <v>327</v>
      </c>
      <c r="B24" s="1" t="s">
        <v>487</v>
      </c>
      <c r="C24" s="1" t="s">
        <v>42</v>
      </c>
      <c r="D24" s="2" t="s">
        <v>47</v>
      </c>
      <c r="E24" s="2" t="s">
        <v>48</v>
      </c>
      <c r="F24" s="2"/>
      <c r="G24" s="2"/>
    </row>
    <row r="25" spans="1:7" ht="18.75" x14ac:dyDescent="0.3">
      <c r="A25" s="3">
        <v>328</v>
      </c>
      <c r="B25" s="1" t="s">
        <v>487</v>
      </c>
      <c r="C25" s="1" t="s">
        <v>42</v>
      </c>
      <c r="D25" s="4" t="s">
        <v>49</v>
      </c>
      <c r="E25" s="4" t="s">
        <v>50</v>
      </c>
      <c r="F25" s="2"/>
      <c r="G25" s="2"/>
    </row>
    <row r="26" spans="1:7" ht="18.75" x14ac:dyDescent="0.3">
      <c r="A26" s="3">
        <v>329</v>
      </c>
      <c r="B26" s="1" t="s">
        <v>487</v>
      </c>
      <c r="C26" s="1" t="s">
        <v>42</v>
      </c>
      <c r="D26" s="4" t="s">
        <v>51</v>
      </c>
      <c r="E26" s="4" t="s">
        <v>52</v>
      </c>
      <c r="F26" s="2"/>
      <c r="G26" s="2"/>
    </row>
    <row r="27" spans="1:7" ht="18.75" x14ac:dyDescent="0.3">
      <c r="A27" s="3">
        <v>330</v>
      </c>
      <c r="B27" s="1" t="s">
        <v>487</v>
      </c>
      <c r="C27" s="1" t="s">
        <v>42</v>
      </c>
      <c r="D27" s="2" t="s">
        <v>53</v>
      </c>
      <c r="E27" s="2" t="s">
        <v>54</v>
      </c>
      <c r="F27" s="2"/>
      <c r="G27" s="2"/>
    </row>
    <row r="28" spans="1:7" ht="18.75" x14ac:dyDescent="0.3">
      <c r="A28" s="3">
        <v>331</v>
      </c>
      <c r="B28" s="1" t="s">
        <v>487</v>
      </c>
      <c r="C28" s="1" t="s">
        <v>42</v>
      </c>
      <c r="D28" s="2" t="s">
        <v>55</v>
      </c>
      <c r="E28" s="2" t="s">
        <v>56</v>
      </c>
      <c r="F28" s="2"/>
      <c r="G28" s="2"/>
    </row>
    <row r="29" spans="1:7" ht="18.75" x14ac:dyDescent="0.3">
      <c r="A29" s="3">
        <v>332</v>
      </c>
      <c r="B29" s="1" t="s">
        <v>487</v>
      </c>
      <c r="C29" s="1" t="s">
        <v>42</v>
      </c>
      <c r="D29" s="4" t="s">
        <v>57</v>
      </c>
      <c r="E29" s="4" t="s">
        <v>58</v>
      </c>
      <c r="F29" s="2"/>
      <c r="G29" s="2"/>
    </row>
    <row r="30" spans="1:7" ht="18.75" x14ac:dyDescent="0.3">
      <c r="A30" s="3">
        <v>333</v>
      </c>
      <c r="B30" s="1" t="s">
        <v>487</v>
      </c>
      <c r="C30" s="1" t="s">
        <v>42</v>
      </c>
      <c r="D30" s="4" t="s">
        <v>59</v>
      </c>
      <c r="E30" s="4" t="s">
        <v>60</v>
      </c>
      <c r="F30" s="2"/>
      <c r="G30" s="2"/>
    </row>
    <row r="31" spans="1:7" ht="18.75" x14ac:dyDescent="0.3">
      <c r="A31" s="3">
        <v>334</v>
      </c>
      <c r="B31" s="1" t="s">
        <v>487</v>
      </c>
      <c r="C31" s="1" t="s">
        <v>42</v>
      </c>
      <c r="D31" s="4" t="s">
        <v>61</v>
      </c>
      <c r="E31" s="4" t="s">
        <v>62</v>
      </c>
      <c r="F31" s="2"/>
      <c r="G31" s="2"/>
    </row>
    <row r="32" spans="1:7" ht="18.75" x14ac:dyDescent="0.3">
      <c r="A32" s="3">
        <v>335</v>
      </c>
      <c r="B32" s="1" t="s">
        <v>487</v>
      </c>
      <c r="C32" s="1" t="s">
        <v>42</v>
      </c>
      <c r="D32" s="4" t="s">
        <v>63</v>
      </c>
      <c r="E32" s="4" t="s">
        <v>64</v>
      </c>
      <c r="F32" s="4" t="s">
        <v>9</v>
      </c>
      <c r="G32" s="4"/>
    </row>
    <row r="33" spans="1:7" ht="18.75" x14ac:dyDescent="0.3">
      <c r="A33" s="3">
        <v>336</v>
      </c>
      <c r="B33" s="1" t="s">
        <v>487</v>
      </c>
      <c r="C33" s="1" t="s">
        <v>42</v>
      </c>
      <c r="D33" s="2" t="s">
        <v>65</v>
      </c>
      <c r="E33" s="2" t="s">
        <v>66</v>
      </c>
      <c r="F33" s="2"/>
      <c r="G33" s="2"/>
    </row>
    <row r="34" spans="1:7" ht="18.75" x14ac:dyDescent="0.3">
      <c r="A34" s="3">
        <v>337</v>
      </c>
      <c r="B34" s="1" t="s">
        <v>487</v>
      </c>
      <c r="C34" s="1" t="s">
        <v>42</v>
      </c>
      <c r="D34" s="2" t="s">
        <v>67</v>
      </c>
      <c r="E34" s="2" t="s">
        <v>68</v>
      </c>
      <c r="F34" s="2"/>
      <c r="G34" s="2"/>
    </row>
    <row r="35" spans="1:7" ht="18.75" x14ac:dyDescent="0.3">
      <c r="A35" s="3">
        <v>338</v>
      </c>
      <c r="B35" s="1" t="s">
        <v>487</v>
      </c>
      <c r="C35" s="1" t="s">
        <v>42</v>
      </c>
      <c r="D35" s="2" t="s">
        <v>69</v>
      </c>
      <c r="E35" s="2" t="s">
        <v>70</v>
      </c>
      <c r="F35" s="2"/>
      <c r="G35" s="2"/>
    </row>
    <row r="36" spans="1:7" ht="18.75" x14ac:dyDescent="0.3">
      <c r="A36" s="3">
        <v>339</v>
      </c>
      <c r="B36" s="1" t="s">
        <v>487</v>
      </c>
      <c r="C36" s="1" t="s">
        <v>42</v>
      </c>
      <c r="D36" s="2" t="s">
        <v>71</v>
      </c>
      <c r="E36" s="2" t="s">
        <v>72</v>
      </c>
      <c r="F36" s="2"/>
      <c r="G36" s="2"/>
    </row>
    <row r="37" spans="1:7" ht="18.75" x14ac:dyDescent="0.3">
      <c r="A37" s="3">
        <v>340</v>
      </c>
      <c r="B37" s="1" t="s">
        <v>487</v>
      </c>
      <c r="C37" s="1" t="s">
        <v>42</v>
      </c>
      <c r="D37" s="2" t="s">
        <v>63</v>
      </c>
      <c r="E37" s="2" t="s">
        <v>73</v>
      </c>
      <c r="F37" s="2"/>
      <c r="G37" s="2"/>
    </row>
    <row r="38" spans="1:7" ht="18.75" x14ac:dyDescent="0.3">
      <c r="A38" s="3">
        <v>341</v>
      </c>
      <c r="B38" s="1" t="s">
        <v>487</v>
      </c>
      <c r="C38" s="1" t="s">
        <v>42</v>
      </c>
      <c r="D38" s="2" t="s">
        <v>74</v>
      </c>
      <c r="E38" s="2" t="s">
        <v>75</v>
      </c>
      <c r="F38" s="2"/>
      <c r="G38" s="2"/>
    </row>
    <row r="39" spans="1:7" ht="18.75" x14ac:dyDescent="0.3">
      <c r="A39" s="3">
        <v>342</v>
      </c>
      <c r="B39" s="1" t="s">
        <v>487</v>
      </c>
      <c r="C39" s="1" t="s">
        <v>42</v>
      </c>
      <c r="D39" s="2" t="s">
        <v>76</v>
      </c>
      <c r="E39" s="2" t="s">
        <v>77</v>
      </c>
      <c r="F39" s="2"/>
      <c r="G39" s="2"/>
    </row>
    <row r="40" spans="1:7" ht="18.75" x14ac:dyDescent="0.3">
      <c r="A40" s="3">
        <v>343</v>
      </c>
      <c r="B40" s="1" t="s">
        <v>487</v>
      </c>
      <c r="C40" s="1" t="s">
        <v>42</v>
      </c>
      <c r="D40" s="2" t="s">
        <v>78</v>
      </c>
      <c r="E40" s="2" t="s">
        <v>79</v>
      </c>
      <c r="F40" s="2"/>
      <c r="G40" s="2"/>
    </row>
    <row r="41" spans="1:7" ht="18.75" x14ac:dyDescent="0.3">
      <c r="A41" s="3">
        <v>344</v>
      </c>
      <c r="B41" s="1" t="s">
        <v>487</v>
      </c>
      <c r="C41" s="1" t="s">
        <v>42</v>
      </c>
      <c r="D41" s="2" t="s">
        <v>80</v>
      </c>
      <c r="E41" s="2" t="s">
        <v>81</v>
      </c>
      <c r="F41" s="4" t="s">
        <v>9</v>
      </c>
      <c r="G41" s="4"/>
    </row>
    <row r="42" spans="1:7" ht="18.75" x14ac:dyDescent="0.3">
      <c r="A42" s="3">
        <v>345</v>
      </c>
      <c r="B42" s="1" t="s">
        <v>487</v>
      </c>
      <c r="C42" s="1" t="s">
        <v>42</v>
      </c>
      <c r="D42" s="2" t="s">
        <v>82</v>
      </c>
      <c r="E42" s="2" t="s">
        <v>81</v>
      </c>
      <c r="F42" s="4" t="s">
        <v>9</v>
      </c>
      <c r="G42" s="4"/>
    </row>
    <row r="43" spans="1:7" ht="18.75" x14ac:dyDescent="0.3">
      <c r="A43" s="3">
        <v>346</v>
      </c>
      <c r="B43" s="1" t="s">
        <v>487</v>
      </c>
      <c r="C43" s="1" t="s">
        <v>42</v>
      </c>
      <c r="D43" s="2" t="s">
        <v>83</v>
      </c>
      <c r="E43" s="2" t="s">
        <v>84</v>
      </c>
      <c r="F43" s="2"/>
      <c r="G43" s="2"/>
    </row>
    <row r="44" spans="1:7" ht="18.75" x14ac:dyDescent="0.3">
      <c r="A44" s="3">
        <v>347</v>
      </c>
      <c r="B44" s="1" t="s">
        <v>487</v>
      </c>
      <c r="C44" s="1" t="s">
        <v>42</v>
      </c>
      <c r="D44" s="2" t="s">
        <v>85</v>
      </c>
      <c r="E44" s="2" t="s">
        <v>86</v>
      </c>
      <c r="F44" s="2"/>
      <c r="G44" s="2"/>
    </row>
    <row r="45" spans="1:7" ht="18.75" x14ac:dyDescent="0.3">
      <c r="A45" s="3">
        <v>348</v>
      </c>
      <c r="B45" s="1" t="s">
        <v>487</v>
      </c>
      <c r="C45" s="1" t="s">
        <v>42</v>
      </c>
      <c r="D45" s="2" t="s">
        <v>87</v>
      </c>
      <c r="E45" s="2" t="s">
        <v>88</v>
      </c>
      <c r="F45" s="2"/>
      <c r="G45" s="2"/>
    </row>
    <row r="46" spans="1:7" ht="18.75" x14ac:dyDescent="0.3">
      <c r="A46" s="3">
        <v>349</v>
      </c>
      <c r="B46" s="1" t="s">
        <v>487</v>
      </c>
      <c r="C46" s="1" t="s">
        <v>42</v>
      </c>
      <c r="D46" s="2" t="s">
        <v>89</v>
      </c>
      <c r="E46" s="2" t="s">
        <v>90</v>
      </c>
      <c r="F46" s="2"/>
      <c r="G46" s="2"/>
    </row>
    <row r="47" spans="1:7" ht="18.75" x14ac:dyDescent="0.3">
      <c r="A47" s="3">
        <v>350</v>
      </c>
      <c r="B47" s="3" t="s">
        <v>488</v>
      </c>
      <c r="C47" s="1" t="s">
        <v>91</v>
      </c>
      <c r="D47" s="2" t="s">
        <v>92</v>
      </c>
      <c r="E47" s="2" t="s">
        <v>93</v>
      </c>
      <c r="F47" s="2" t="s">
        <v>9</v>
      </c>
      <c r="G47" s="2"/>
    </row>
    <row r="48" spans="1:7" ht="18.75" x14ac:dyDescent="0.3">
      <c r="A48" s="3">
        <v>351</v>
      </c>
      <c r="B48" s="3" t="s">
        <v>488</v>
      </c>
      <c r="C48" s="1" t="s">
        <v>91</v>
      </c>
      <c r="D48" s="2" t="s">
        <v>94</v>
      </c>
      <c r="E48" s="2" t="s">
        <v>95</v>
      </c>
      <c r="F48" s="2" t="s">
        <v>9</v>
      </c>
      <c r="G48" s="2"/>
    </row>
    <row r="49" spans="1:7" ht="18.75" x14ac:dyDescent="0.3">
      <c r="A49" s="3">
        <v>352</v>
      </c>
      <c r="B49" s="3" t="s">
        <v>488</v>
      </c>
      <c r="C49" s="1" t="s">
        <v>91</v>
      </c>
      <c r="D49" s="2" t="s">
        <v>96</v>
      </c>
      <c r="E49" s="2" t="s">
        <v>97</v>
      </c>
      <c r="F49" s="2" t="s">
        <v>98</v>
      </c>
      <c r="G49" s="2"/>
    </row>
    <row r="50" spans="1:7" ht="18.75" x14ac:dyDescent="0.3">
      <c r="A50" s="3">
        <v>353</v>
      </c>
      <c r="B50" s="3" t="s">
        <v>488</v>
      </c>
      <c r="C50" s="1" t="s">
        <v>91</v>
      </c>
      <c r="D50" s="2" t="s">
        <v>99</v>
      </c>
      <c r="E50" s="2" t="s">
        <v>100</v>
      </c>
      <c r="F50" s="2" t="s">
        <v>9</v>
      </c>
      <c r="G50" s="2"/>
    </row>
    <row r="51" spans="1:7" ht="18.75" x14ac:dyDescent="0.3">
      <c r="A51" s="3">
        <v>354</v>
      </c>
      <c r="B51" s="3" t="s">
        <v>488</v>
      </c>
      <c r="C51" s="1" t="s">
        <v>91</v>
      </c>
      <c r="D51" s="4" t="s">
        <v>101</v>
      </c>
      <c r="E51" s="4" t="s">
        <v>16</v>
      </c>
      <c r="F51" s="2" t="s">
        <v>9</v>
      </c>
      <c r="G51" s="2"/>
    </row>
    <row r="52" spans="1:7" ht="18.75" x14ac:dyDescent="0.3">
      <c r="A52" s="3">
        <v>355</v>
      </c>
      <c r="B52" s="3" t="s">
        <v>488</v>
      </c>
      <c r="C52" s="1" t="s">
        <v>91</v>
      </c>
      <c r="D52" s="2" t="s">
        <v>102</v>
      </c>
      <c r="E52" s="2" t="s">
        <v>103</v>
      </c>
      <c r="F52" s="2" t="s">
        <v>98</v>
      </c>
      <c r="G52" s="2"/>
    </row>
    <row r="53" spans="1:7" ht="18.75" x14ac:dyDescent="0.3">
      <c r="A53" s="3">
        <v>356</v>
      </c>
      <c r="B53" s="3" t="s">
        <v>488</v>
      </c>
      <c r="C53" s="1" t="s">
        <v>91</v>
      </c>
      <c r="D53" s="4" t="s">
        <v>104</v>
      </c>
      <c r="E53" s="4" t="s">
        <v>105</v>
      </c>
      <c r="F53" s="2" t="s">
        <v>14</v>
      </c>
      <c r="G53" s="2"/>
    </row>
    <row r="54" spans="1:7" ht="18.75" x14ac:dyDescent="0.3">
      <c r="A54" s="3">
        <v>357</v>
      </c>
      <c r="B54" s="3" t="s">
        <v>488</v>
      </c>
      <c r="C54" s="1" t="s">
        <v>91</v>
      </c>
      <c r="D54" s="4" t="s">
        <v>106</v>
      </c>
      <c r="E54" s="4" t="s">
        <v>107</v>
      </c>
      <c r="F54" s="2" t="s">
        <v>9</v>
      </c>
      <c r="G54" s="2"/>
    </row>
    <row r="55" spans="1:7" ht="18.75" x14ac:dyDescent="0.3">
      <c r="A55" s="3">
        <v>358</v>
      </c>
      <c r="B55" s="3" t="s">
        <v>488</v>
      </c>
      <c r="C55" s="1" t="s">
        <v>91</v>
      </c>
      <c r="D55" s="2" t="s">
        <v>108</v>
      </c>
      <c r="E55" s="2" t="s">
        <v>109</v>
      </c>
      <c r="F55" s="2" t="s">
        <v>110</v>
      </c>
      <c r="G55" s="2"/>
    </row>
    <row r="56" spans="1:7" ht="18.75" x14ac:dyDescent="0.3">
      <c r="A56" s="3">
        <v>359</v>
      </c>
      <c r="B56" s="3" t="s">
        <v>488</v>
      </c>
      <c r="C56" s="1" t="s">
        <v>91</v>
      </c>
      <c r="D56" s="4" t="s">
        <v>111</v>
      </c>
      <c r="E56" s="4" t="s">
        <v>112</v>
      </c>
      <c r="F56" s="2" t="s">
        <v>14</v>
      </c>
      <c r="G56" s="2"/>
    </row>
    <row r="57" spans="1:7" ht="18.75" x14ac:dyDescent="0.3">
      <c r="A57" s="3">
        <v>360</v>
      </c>
      <c r="B57" s="3" t="s">
        <v>488</v>
      </c>
      <c r="C57" s="1" t="s">
        <v>91</v>
      </c>
      <c r="D57" s="4" t="s">
        <v>113</v>
      </c>
      <c r="E57" s="4" t="s">
        <v>114</v>
      </c>
      <c r="F57" s="2" t="s">
        <v>98</v>
      </c>
      <c r="G57" s="2"/>
    </row>
    <row r="58" spans="1:7" ht="18.75" x14ac:dyDescent="0.3">
      <c r="A58" s="3">
        <v>361</v>
      </c>
      <c r="B58" s="3" t="s">
        <v>488</v>
      </c>
      <c r="C58" s="1" t="s">
        <v>91</v>
      </c>
      <c r="D58" s="2" t="s">
        <v>115</v>
      </c>
      <c r="E58" s="2" t="s">
        <v>116</v>
      </c>
      <c r="F58" s="2" t="s">
        <v>117</v>
      </c>
      <c r="G58" s="2"/>
    </row>
    <row r="59" spans="1:7" ht="18.75" x14ac:dyDescent="0.3">
      <c r="A59" s="3">
        <v>362</v>
      </c>
      <c r="B59" s="3" t="s">
        <v>488</v>
      </c>
      <c r="C59" s="1" t="s">
        <v>91</v>
      </c>
      <c r="D59" s="2" t="s">
        <v>118</v>
      </c>
      <c r="E59" s="2" t="s">
        <v>119</v>
      </c>
      <c r="F59" s="2" t="s">
        <v>117</v>
      </c>
      <c r="G59" s="2"/>
    </row>
    <row r="60" spans="1:7" ht="18.75" x14ac:dyDescent="0.3">
      <c r="A60" s="3">
        <v>363</v>
      </c>
      <c r="B60" s="3" t="s">
        <v>488</v>
      </c>
      <c r="C60" s="1" t="s">
        <v>91</v>
      </c>
      <c r="D60" s="2" t="s">
        <v>120</v>
      </c>
      <c r="E60" s="2" t="s">
        <v>86</v>
      </c>
      <c r="F60" s="2" t="s">
        <v>110</v>
      </c>
      <c r="G60" s="2"/>
    </row>
    <row r="61" spans="1:7" ht="18.75" x14ac:dyDescent="0.3">
      <c r="A61" s="3">
        <v>364</v>
      </c>
      <c r="B61" s="3" t="s">
        <v>488</v>
      </c>
      <c r="C61" s="1" t="s">
        <v>91</v>
      </c>
      <c r="D61" s="2" t="s">
        <v>121</v>
      </c>
      <c r="E61" s="2" t="s">
        <v>88</v>
      </c>
      <c r="F61" s="2" t="s">
        <v>110</v>
      </c>
      <c r="G61" s="2"/>
    </row>
    <row r="62" spans="1:7" ht="18.75" x14ac:dyDescent="0.3">
      <c r="A62" s="3">
        <v>365</v>
      </c>
      <c r="B62" s="3" t="s">
        <v>488</v>
      </c>
      <c r="C62" s="1" t="s">
        <v>91</v>
      </c>
      <c r="D62" s="2" t="s">
        <v>118</v>
      </c>
      <c r="E62" s="2" t="s">
        <v>39</v>
      </c>
      <c r="F62" s="2" t="s">
        <v>14</v>
      </c>
      <c r="G62" s="2"/>
    </row>
    <row r="63" spans="1:7" ht="18.75" x14ac:dyDescent="0.3">
      <c r="A63" s="3">
        <v>101</v>
      </c>
      <c r="B63" s="3" t="s">
        <v>489</v>
      </c>
      <c r="C63" s="1" t="s">
        <v>122</v>
      </c>
      <c r="D63" s="2" t="s">
        <v>123</v>
      </c>
      <c r="E63" s="2" t="s">
        <v>124</v>
      </c>
      <c r="F63" s="2" t="s">
        <v>110</v>
      </c>
      <c r="G63" s="2"/>
    </row>
    <row r="64" spans="1:7" ht="18.75" x14ac:dyDescent="0.3">
      <c r="A64" s="3">
        <v>112</v>
      </c>
      <c r="B64" s="3" t="s">
        <v>489</v>
      </c>
      <c r="C64" s="1" t="s">
        <v>122</v>
      </c>
      <c r="D64" s="4" t="s">
        <v>71</v>
      </c>
      <c r="E64" s="4" t="s">
        <v>125</v>
      </c>
      <c r="F64" s="4" t="s">
        <v>9</v>
      </c>
      <c r="G64" s="4"/>
    </row>
    <row r="65" spans="1:7" ht="18.75" x14ac:dyDescent="0.3">
      <c r="A65" s="3">
        <v>140</v>
      </c>
      <c r="B65" s="3" t="s">
        <v>489</v>
      </c>
      <c r="C65" s="1" t="s">
        <v>122</v>
      </c>
      <c r="D65" s="2" t="s">
        <v>126</v>
      </c>
      <c r="E65" s="2" t="s">
        <v>95</v>
      </c>
      <c r="F65" s="2" t="s">
        <v>9</v>
      </c>
      <c r="G65" s="2"/>
    </row>
    <row r="66" spans="1:7" ht="18.75" x14ac:dyDescent="0.3">
      <c r="A66" s="3">
        <v>141</v>
      </c>
      <c r="B66" s="3" t="s">
        <v>489</v>
      </c>
      <c r="C66" s="1" t="s">
        <v>122</v>
      </c>
      <c r="D66" s="2" t="s">
        <v>45</v>
      </c>
      <c r="E66" s="2" t="s">
        <v>127</v>
      </c>
      <c r="F66" s="2" t="s">
        <v>117</v>
      </c>
      <c r="G66" s="2"/>
    </row>
    <row r="67" spans="1:7" ht="18.75" x14ac:dyDescent="0.3">
      <c r="A67" s="3">
        <v>156</v>
      </c>
      <c r="B67" s="3" t="s">
        <v>489</v>
      </c>
      <c r="C67" s="1" t="s">
        <v>122</v>
      </c>
      <c r="D67" s="4" t="s">
        <v>128</v>
      </c>
      <c r="E67" s="4" t="s">
        <v>129</v>
      </c>
      <c r="F67" s="4" t="s">
        <v>130</v>
      </c>
      <c r="G67" s="4"/>
    </row>
    <row r="68" spans="1:7" ht="18.75" x14ac:dyDescent="0.3">
      <c r="A68" s="3">
        <v>168</v>
      </c>
      <c r="B68" s="3" t="s">
        <v>489</v>
      </c>
      <c r="C68" s="1" t="s">
        <v>122</v>
      </c>
      <c r="D68" s="2" t="s">
        <v>74</v>
      </c>
      <c r="E68" s="2" t="s">
        <v>131</v>
      </c>
      <c r="F68" s="2" t="s">
        <v>9</v>
      </c>
      <c r="G68" s="2"/>
    </row>
    <row r="69" spans="1:7" ht="18.75" x14ac:dyDescent="0.3">
      <c r="A69" s="3">
        <v>173</v>
      </c>
      <c r="B69" s="3" t="s">
        <v>489</v>
      </c>
      <c r="C69" s="1" t="s">
        <v>122</v>
      </c>
      <c r="D69" s="2" t="s">
        <v>132</v>
      </c>
      <c r="E69" s="2" t="s">
        <v>22</v>
      </c>
      <c r="F69" s="2" t="s">
        <v>117</v>
      </c>
      <c r="G69" s="2"/>
    </row>
    <row r="70" spans="1:7" ht="18.75" x14ac:dyDescent="0.3">
      <c r="A70" s="3">
        <v>178</v>
      </c>
      <c r="B70" s="3" t="s">
        <v>489</v>
      </c>
      <c r="C70" s="1" t="s">
        <v>122</v>
      </c>
      <c r="D70" s="2" t="s">
        <v>133</v>
      </c>
      <c r="E70" s="2" t="s">
        <v>134</v>
      </c>
      <c r="F70" s="2" t="s">
        <v>135</v>
      </c>
      <c r="G70" s="2"/>
    </row>
    <row r="71" spans="1:7" ht="18.75" x14ac:dyDescent="0.3">
      <c r="A71" s="3">
        <v>190</v>
      </c>
      <c r="B71" s="3" t="s">
        <v>489</v>
      </c>
      <c r="C71" s="1" t="s">
        <v>122</v>
      </c>
      <c r="D71" s="2" t="s">
        <v>136</v>
      </c>
      <c r="E71" s="2" t="s">
        <v>137</v>
      </c>
      <c r="F71" s="2" t="s">
        <v>110</v>
      </c>
      <c r="G71" s="2"/>
    </row>
    <row r="72" spans="1:7" ht="18.75" x14ac:dyDescent="0.3">
      <c r="A72" s="3">
        <v>191</v>
      </c>
      <c r="B72" s="3" t="s">
        <v>489</v>
      </c>
      <c r="C72" s="1" t="s">
        <v>122</v>
      </c>
      <c r="D72" s="4" t="s">
        <v>138</v>
      </c>
      <c r="E72" s="4" t="s">
        <v>35</v>
      </c>
      <c r="F72" s="4" t="s">
        <v>9</v>
      </c>
      <c r="G72" s="4"/>
    </row>
    <row r="73" spans="1:7" ht="18.75" x14ac:dyDescent="0.3">
      <c r="A73" s="3">
        <v>192</v>
      </c>
      <c r="B73" s="3" t="s">
        <v>489</v>
      </c>
      <c r="C73" s="1" t="s">
        <v>122</v>
      </c>
      <c r="D73" s="2" t="s">
        <v>55</v>
      </c>
      <c r="E73" s="2" t="s">
        <v>139</v>
      </c>
      <c r="F73" s="2" t="s">
        <v>9</v>
      </c>
      <c r="G73" s="2"/>
    </row>
    <row r="74" spans="1:7" ht="18.75" x14ac:dyDescent="0.3">
      <c r="A74" s="3">
        <v>193</v>
      </c>
      <c r="B74" s="3" t="s">
        <v>489</v>
      </c>
      <c r="C74" s="1" t="s">
        <v>122</v>
      </c>
      <c r="D74" s="4" t="s">
        <v>140</v>
      </c>
      <c r="E74" s="4" t="s">
        <v>141</v>
      </c>
      <c r="F74" s="4" t="s">
        <v>9</v>
      </c>
      <c r="G74" s="4"/>
    </row>
    <row r="75" spans="1:7" ht="18.75" x14ac:dyDescent="0.3">
      <c r="A75" s="3">
        <v>194</v>
      </c>
      <c r="B75" s="3" t="s">
        <v>489</v>
      </c>
      <c r="C75" s="1" t="s">
        <v>122</v>
      </c>
      <c r="D75" s="4" t="s">
        <v>142</v>
      </c>
      <c r="E75" s="4" t="s">
        <v>143</v>
      </c>
      <c r="F75" s="4" t="s">
        <v>9</v>
      </c>
      <c r="G75" s="4"/>
    </row>
    <row r="76" spans="1:7" ht="18.75" x14ac:dyDescent="0.3">
      <c r="A76" s="3">
        <v>195</v>
      </c>
      <c r="B76" s="3" t="s">
        <v>489</v>
      </c>
      <c r="C76" s="1" t="s">
        <v>122</v>
      </c>
      <c r="D76" s="2" t="s">
        <v>144</v>
      </c>
      <c r="E76" s="2" t="s">
        <v>145</v>
      </c>
      <c r="F76" s="2" t="s">
        <v>110</v>
      </c>
      <c r="G76" s="2"/>
    </row>
    <row r="77" spans="1:7" ht="18.75" x14ac:dyDescent="0.3">
      <c r="A77" s="3">
        <v>370</v>
      </c>
      <c r="B77" s="3" t="s">
        <v>490</v>
      </c>
      <c r="C77" s="1" t="s">
        <v>146</v>
      </c>
      <c r="D77" s="2" t="s">
        <v>147</v>
      </c>
      <c r="E77" s="2" t="s">
        <v>46</v>
      </c>
      <c r="F77" s="2" t="s">
        <v>9</v>
      </c>
      <c r="G77" s="2"/>
    </row>
    <row r="78" spans="1:7" ht="18.75" x14ac:dyDescent="0.3">
      <c r="A78" s="3">
        <v>371</v>
      </c>
      <c r="B78" s="3" t="s">
        <v>490</v>
      </c>
      <c r="C78" s="1" t="s">
        <v>146</v>
      </c>
      <c r="D78" s="2" t="s">
        <v>148</v>
      </c>
      <c r="E78" s="2" t="s">
        <v>149</v>
      </c>
      <c r="F78" s="2" t="s">
        <v>150</v>
      </c>
      <c r="G78" s="2"/>
    </row>
    <row r="79" spans="1:7" ht="18.75" x14ac:dyDescent="0.3">
      <c r="A79" s="3">
        <v>372</v>
      </c>
      <c r="B79" s="3" t="s">
        <v>490</v>
      </c>
      <c r="C79" s="1" t="s">
        <v>146</v>
      </c>
      <c r="D79" s="2" t="s">
        <v>151</v>
      </c>
      <c r="E79" s="2" t="s">
        <v>152</v>
      </c>
      <c r="F79" s="2" t="s">
        <v>98</v>
      </c>
      <c r="G79" s="2"/>
    </row>
    <row r="80" spans="1:7" ht="18.75" x14ac:dyDescent="0.3">
      <c r="A80" s="3">
        <v>373</v>
      </c>
      <c r="B80" s="3" t="s">
        <v>490</v>
      </c>
      <c r="C80" s="1" t="s">
        <v>146</v>
      </c>
      <c r="D80" s="4" t="s">
        <v>120</v>
      </c>
      <c r="E80" s="4" t="s">
        <v>52</v>
      </c>
      <c r="F80" s="4" t="s">
        <v>9</v>
      </c>
      <c r="G80" s="4"/>
    </row>
    <row r="81" spans="1:7" ht="18.75" x14ac:dyDescent="0.3">
      <c r="A81" s="3">
        <v>374</v>
      </c>
      <c r="B81" s="3" t="s">
        <v>490</v>
      </c>
      <c r="C81" s="1" t="s">
        <v>146</v>
      </c>
      <c r="D81" s="4" t="s">
        <v>153</v>
      </c>
      <c r="E81" s="4" t="s">
        <v>154</v>
      </c>
      <c r="F81" s="4" t="s">
        <v>98</v>
      </c>
      <c r="G81" s="4"/>
    </row>
    <row r="82" spans="1:7" ht="18.75" x14ac:dyDescent="0.3">
      <c r="A82" s="3">
        <v>375</v>
      </c>
      <c r="B82" s="3" t="s">
        <v>490</v>
      </c>
      <c r="C82" s="1" t="s">
        <v>146</v>
      </c>
      <c r="D82" s="2" t="s">
        <v>155</v>
      </c>
      <c r="E82" s="2" t="s">
        <v>156</v>
      </c>
      <c r="F82" s="2" t="s">
        <v>150</v>
      </c>
      <c r="G82" s="2"/>
    </row>
    <row r="83" spans="1:7" ht="18.75" x14ac:dyDescent="0.3">
      <c r="A83" s="3">
        <v>376</v>
      </c>
      <c r="B83" s="3" t="s">
        <v>490</v>
      </c>
      <c r="C83" s="1" t="s">
        <v>146</v>
      </c>
      <c r="D83" s="4" t="s">
        <v>157</v>
      </c>
      <c r="E83" s="4" t="s">
        <v>158</v>
      </c>
      <c r="F83" s="4" t="s">
        <v>9</v>
      </c>
      <c r="G83" s="4"/>
    </row>
    <row r="84" spans="1:7" ht="18.75" x14ac:dyDescent="0.3">
      <c r="A84" s="3">
        <v>377</v>
      </c>
      <c r="B84" s="3" t="s">
        <v>490</v>
      </c>
      <c r="C84" s="1" t="s">
        <v>146</v>
      </c>
      <c r="D84" s="4" t="s">
        <v>34</v>
      </c>
      <c r="E84" s="4" t="s">
        <v>158</v>
      </c>
      <c r="F84" s="4" t="s">
        <v>9</v>
      </c>
      <c r="G84" s="4"/>
    </row>
    <row r="85" spans="1:7" ht="18.75" x14ac:dyDescent="0.3">
      <c r="A85" s="3">
        <v>378</v>
      </c>
      <c r="B85" s="3" t="s">
        <v>490</v>
      </c>
      <c r="C85" s="1" t="s">
        <v>146</v>
      </c>
      <c r="D85" s="4" t="s">
        <v>159</v>
      </c>
      <c r="E85" s="4" t="s">
        <v>160</v>
      </c>
      <c r="F85" s="4" t="s">
        <v>14</v>
      </c>
      <c r="G85" s="4"/>
    </row>
    <row r="86" spans="1:7" ht="18.75" x14ac:dyDescent="0.3">
      <c r="A86" s="3">
        <v>379</v>
      </c>
      <c r="B86" s="3" t="s">
        <v>490</v>
      </c>
      <c r="C86" s="1" t="s">
        <v>146</v>
      </c>
      <c r="D86" s="4" t="s">
        <v>161</v>
      </c>
      <c r="E86" s="4" t="s">
        <v>162</v>
      </c>
      <c r="F86" s="4" t="s">
        <v>14</v>
      </c>
      <c r="G86" s="4"/>
    </row>
    <row r="87" spans="1:7" ht="18.75" x14ac:dyDescent="0.3">
      <c r="A87" s="3">
        <v>380</v>
      </c>
      <c r="B87" s="3" t="s">
        <v>490</v>
      </c>
      <c r="C87" s="1" t="s">
        <v>146</v>
      </c>
      <c r="D87" s="2" t="s">
        <v>40</v>
      </c>
      <c r="E87" s="2" t="s">
        <v>163</v>
      </c>
      <c r="F87" s="2" t="s">
        <v>150</v>
      </c>
      <c r="G87" s="2"/>
    </row>
    <row r="88" spans="1:7" ht="18.75" x14ac:dyDescent="0.3">
      <c r="A88" s="3">
        <v>381</v>
      </c>
      <c r="B88" s="3" t="s">
        <v>490</v>
      </c>
      <c r="C88" s="1" t="s">
        <v>146</v>
      </c>
      <c r="D88" s="4" t="s">
        <v>164</v>
      </c>
      <c r="E88" s="4" t="s">
        <v>165</v>
      </c>
      <c r="F88" s="4" t="s">
        <v>150</v>
      </c>
      <c r="G88" s="4"/>
    </row>
    <row r="89" spans="1:7" ht="18.75" x14ac:dyDescent="0.3">
      <c r="A89" s="3">
        <v>382</v>
      </c>
      <c r="B89" s="3" t="s">
        <v>490</v>
      </c>
      <c r="C89" s="1" t="s">
        <v>146</v>
      </c>
      <c r="D89" s="2" t="s">
        <v>115</v>
      </c>
      <c r="E89" s="2" t="s">
        <v>166</v>
      </c>
      <c r="F89" s="2" t="s">
        <v>150</v>
      </c>
      <c r="G89" s="2"/>
    </row>
    <row r="90" spans="1:7" ht="18.75" x14ac:dyDescent="0.3">
      <c r="A90" s="3">
        <v>383</v>
      </c>
      <c r="B90" s="3" t="s">
        <v>490</v>
      </c>
      <c r="C90" s="1" t="s">
        <v>146</v>
      </c>
      <c r="D90" s="2" t="s">
        <v>167</v>
      </c>
      <c r="E90" s="2" t="s">
        <v>86</v>
      </c>
      <c r="F90" s="2" t="s">
        <v>98</v>
      </c>
      <c r="G90" s="2"/>
    </row>
    <row r="91" spans="1:7" ht="18.75" x14ac:dyDescent="0.3">
      <c r="A91" s="3">
        <v>384</v>
      </c>
      <c r="B91" s="3" t="s">
        <v>490</v>
      </c>
      <c r="C91" s="1" t="s">
        <v>146</v>
      </c>
      <c r="D91" s="2" t="s">
        <v>157</v>
      </c>
      <c r="E91" s="2" t="s">
        <v>168</v>
      </c>
      <c r="F91" s="2" t="s">
        <v>98</v>
      </c>
      <c r="G91" s="2"/>
    </row>
    <row r="92" spans="1:7" ht="18.75" x14ac:dyDescent="0.3">
      <c r="A92" s="3">
        <v>554</v>
      </c>
      <c r="B92" s="3" t="s">
        <v>491</v>
      </c>
      <c r="C92" s="1" t="s">
        <v>169</v>
      </c>
      <c r="D92" s="2" t="s">
        <v>138</v>
      </c>
      <c r="E92" s="2" t="s">
        <v>170</v>
      </c>
      <c r="F92" s="2" t="s">
        <v>110</v>
      </c>
      <c r="G92" s="2"/>
    </row>
    <row r="93" spans="1:7" ht="18.75" x14ac:dyDescent="0.3">
      <c r="A93" s="3">
        <v>555</v>
      </c>
      <c r="B93" s="3" t="s">
        <v>491</v>
      </c>
      <c r="C93" s="1" t="s">
        <v>169</v>
      </c>
      <c r="D93" s="4" t="s">
        <v>171</v>
      </c>
      <c r="E93" s="4" t="s">
        <v>172</v>
      </c>
      <c r="F93" s="2" t="s">
        <v>110</v>
      </c>
      <c r="G93" s="2"/>
    </row>
    <row r="94" spans="1:7" ht="18.75" x14ac:dyDescent="0.3">
      <c r="A94" s="3">
        <v>556</v>
      </c>
      <c r="B94" s="3" t="s">
        <v>491</v>
      </c>
      <c r="C94" s="1" t="s">
        <v>169</v>
      </c>
      <c r="D94" s="4" t="s">
        <v>173</v>
      </c>
      <c r="E94" s="4" t="s">
        <v>174</v>
      </c>
      <c r="F94" s="4" t="s">
        <v>14</v>
      </c>
      <c r="G94" s="4"/>
    </row>
    <row r="95" spans="1:7" ht="18.75" x14ac:dyDescent="0.3">
      <c r="A95" s="3">
        <v>557</v>
      </c>
      <c r="B95" s="3" t="s">
        <v>491</v>
      </c>
      <c r="C95" s="1" t="s">
        <v>169</v>
      </c>
      <c r="D95" s="2" t="s">
        <v>175</v>
      </c>
      <c r="E95" s="2" t="s">
        <v>176</v>
      </c>
      <c r="F95" s="2" t="s">
        <v>9</v>
      </c>
      <c r="G95" s="2"/>
    </row>
    <row r="96" spans="1:7" ht="18.75" x14ac:dyDescent="0.3">
      <c r="A96" s="3">
        <v>558</v>
      </c>
      <c r="B96" s="3" t="s">
        <v>491</v>
      </c>
      <c r="C96" s="1" t="s">
        <v>169</v>
      </c>
      <c r="D96" s="2" t="s">
        <v>177</v>
      </c>
      <c r="E96" s="2" t="s">
        <v>100</v>
      </c>
      <c r="F96" s="2" t="s">
        <v>9</v>
      </c>
      <c r="G96" s="2"/>
    </row>
    <row r="97" spans="1:7" ht="18.75" x14ac:dyDescent="0.3">
      <c r="A97" s="3">
        <v>559</v>
      </c>
      <c r="B97" s="3" t="s">
        <v>491</v>
      </c>
      <c r="C97" s="1" t="s">
        <v>169</v>
      </c>
      <c r="D97" s="4" t="s">
        <v>178</v>
      </c>
      <c r="E97" s="4" t="s">
        <v>179</v>
      </c>
      <c r="F97" s="4" t="s">
        <v>14</v>
      </c>
      <c r="G97" s="4"/>
    </row>
    <row r="98" spans="1:7" ht="18.75" x14ac:dyDescent="0.3">
      <c r="A98" s="3">
        <v>560</v>
      </c>
      <c r="B98" s="3" t="s">
        <v>491</v>
      </c>
      <c r="C98" s="1" t="s">
        <v>169</v>
      </c>
      <c r="D98" s="2" t="s">
        <v>63</v>
      </c>
      <c r="E98" s="2" t="s">
        <v>180</v>
      </c>
      <c r="F98" s="2" t="s">
        <v>9</v>
      </c>
      <c r="G98" s="2"/>
    </row>
    <row r="99" spans="1:7" ht="18.75" x14ac:dyDescent="0.3">
      <c r="A99" s="3">
        <v>561</v>
      </c>
      <c r="B99" s="3" t="s">
        <v>491</v>
      </c>
      <c r="C99" s="1" t="s">
        <v>169</v>
      </c>
      <c r="D99" s="4" t="s">
        <v>181</v>
      </c>
      <c r="E99" s="4" t="s">
        <v>182</v>
      </c>
      <c r="F99" s="4" t="s">
        <v>9</v>
      </c>
      <c r="G99" s="4"/>
    </row>
    <row r="100" spans="1:7" ht="18.75" x14ac:dyDescent="0.3">
      <c r="A100" s="3">
        <v>562</v>
      </c>
      <c r="B100" s="3" t="s">
        <v>491</v>
      </c>
      <c r="C100" s="1" t="s">
        <v>169</v>
      </c>
      <c r="D100" s="2" t="s">
        <v>183</v>
      </c>
      <c r="E100" s="2" t="s">
        <v>184</v>
      </c>
      <c r="F100" s="2" t="s">
        <v>9</v>
      </c>
      <c r="G100" s="2"/>
    </row>
    <row r="101" spans="1:7" ht="18.75" x14ac:dyDescent="0.3">
      <c r="A101" s="3">
        <v>563</v>
      </c>
      <c r="B101" s="3" t="s">
        <v>491</v>
      </c>
      <c r="C101" s="1" t="s">
        <v>169</v>
      </c>
      <c r="D101" s="2" t="s">
        <v>138</v>
      </c>
      <c r="E101" s="2" t="s">
        <v>185</v>
      </c>
      <c r="F101" s="2" t="s">
        <v>186</v>
      </c>
      <c r="G101" s="2"/>
    </row>
    <row r="102" spans="1:7" ht="18.75" x14ac:dyDescent="0.3">
      <c r="A102" s="3">
        <v>564</v>
      </c>
      <c r="B102" s="3" t="s">
        <v>491</v>
      </c>
      <c r="C102" s="1" t="s">
        <v>169</v>
      </c>
      <c r="D102" s="2" t="s">
        <v>181</v>
      </c>
      <c r="E102" s="2" t="s">
        <v>187</v>
      </c>
      <c r="F102" s="2" t="s">
        <v>9</v>
      </c>
      <c r="G102" s="2"/>
    </row>
    <row r="103" spans="1:7" ht="18.75" x14ac:dyDescent="0.3">
      <c r="A103" s="3">
        <v>565</v>
      </c>
      <c r="B103" s="3" t="s">
        <v>491</v>
      </c>
      <c r="C103" s="1" t="s">
        <v>169</v>
      </c>
      <c r="D103" s="4" t="s">
        <v>188</v>
      </c>
      <c r="E103" s="4" t="s">
        <v>189</v>
      </c>
      <c r="F103" s="4" t="s">
        <v>9</v>
      </c>
      <c r="G103" s="4"/>
    </row>
    <row r="104" spans="1:7" ht="18.75" x14ac:dyDescent="0.3">
      <c r="A104" s="3">
        <v>566</v>
      </c>
      <c r="B104" s="3" t="s">
        <v>491</v>
      </c>
      <c r="C104" s="1" t="s">
        <v>169</v>
      </c>
      <c r="D104" s="2" t="s">
        <v>190</v>
      </c>
      <c r="E104" s="2" t="s">
        <v>191</v>
      </c>
      <c r="F104" s="2" t="s">
        <v>9</v>
      </c>
      <c r="G104" s="2"/>
    </row>
    <row r="105" spans="1:7" ht="18.75" x14ac:dyDescent="0.3">
      <c r="A105" s="3">
        <v>567</v>
      </c>
      <c r="B105" s="3" t="s">
        <v>491</v>
      </c>
      <c r="C105" s="1" t="s">
        <v>169</v>
      </c>
      <c r="D105" s="4" t="s">
        <v>138</v>
      </c>
      <c r="E105" s="4" t="s">
        <v>192</v>
      </c>
      <c r="F105" s="4" t="s">
        <v>9</v>
      </c>
      <c r="G105" s="4"/>
    </row>
    <row r="106" spans="1:7" ht="18.75" x14ac:dyDescent="0.3">
      <c r="A106" s="3">
        <v>568</v>
      </c>
      <c r="B106" s="3" t="s">
        <v>491</v>
      </c>
      <c r="C106" s="1" t="s">
        <v>169</v>
      </c>
      <c r="D106" s="4" t="s">
        <v>142</v>
      </c>
      <c r="E106" s="4" t="s">
        <v>166</v>
      </c>
      <c r="F106" s="4" t="s">
        <v>9</v>
      </c>
      <c r="G106" s="4"/>
    </row>
    <row r="107" spans="1:7" ht="18.75" x14ac:dyDescent="0.3">
      <c r="A107" s="3">
        <v>569</v>
      </c>
      <c r="B107" s="3" t="s">
        <v>491</v>
      </c>
      <c r="C107" s="1" t="s">
        <v>169</v>
      </c>
      <c r="D107" s="4" t="s">
        <v>61</v>
      </c>
      <c r="E107" s="4" t="s">
        <v>193</v>
      </c>
      <c r="F107" s="4" t="s">
        <v>130</v>
      </c>
      <c r="G107" s="4"/>
    </row>
    <row r="108" spans="1:7" ht="18.75" x14ac:dyDescent="0.3">
      <c r="A108" s="3">
        <v>570</v>
      </c>
      <c r="B108" s="3" t="s">
        <v>491</v>
      </c>
      <c r="C108" s="1" t="s">
        <v>169</v>
      </c>
      <c r="D108" s="4" t="s">
        <v>126</v>
      </c>
      <c r="E108" s="4" t="s">
        <v>194</v>
      </c>
      <c r="F108" s="2" t="s">
        <v>110</v>
      </c>
      <c r="G108" s="2"/>
    </row>
    <row r="109" spans="1:7" ht="18.75" x14ac:dyDescent="0.3">
      <c r="A109" s="5">
        <v>740</v>
      </c>
      <c r="B109" s="5" t="s">
        <v>492</v>
      </c>
      <c r="C109" s="1" t="s">
        <v>195</v>
      </c>
      <c r="D109" s="2" t="s">
        <v>196</v>
      </c>
      <c r="E109" s="2" t="s">
        <v>197</v>
      </c>
      <c r="F109" s="2" t="s">
        <v>150</v>
      </c>
      <c r="G109" s="2"/>
    </row>
    <row r="110" spans="1:7" ht="18.75" x14ac:dyDescent="0.3">
      <c r="A110" s="5">
        <v>741</v>
      </c>
      <c r="B110" s="5" t="s">
        <v>492</v>
      </c>
      <c r="C110" s="1" t="s">
        <v>195</v>
      </c>
      <c r="D110" s="4" t="s">
        <v>118</v>
      </c>
      <c r="E110" s="4" t="s">
        <v>198</v>
      </c>
      <c r="F110" s="4" t="s">
        <v>98</v>
      </c>
      <c r="G110" s="4"/>
    </row>
    <row r="111" spans="1:7" ht="18.75" x14ac:dyDescent="0.3">
      <c r="A111" s="5">
        <v>742</v>
      </c>
      <c r="B111" s="5" t="s">
        <v>492</v>
      </c>
      <c r="C111" s="1" t="s">
        <v>195</v>
      </c>
      <c r="D111" s="2" t="s">
        <v>199</v>
      </c>
      <c r="E111" s="2" t="s">
        <v>93</v>
      </c>
      <c r="F111" s="2" t="s">
        <v>9</v>
      </c>
      <c r="G111" s="2"/>
    </row>
    <row r="112" spans="1:7" ht="18.75" x14ac:dyDescent="0.3">
      <c r="A112" s="5">
        <v>743</v>
      </c>
      <c r="B112" s="5" t="s">
        <v>492</v>
      </c>
      <c r="C112" s="1" t="s">
        <v>195</v>
      </c>
      <c r="D112" s="4" t="s">
        <v>200</v>
      </c>
      <c r="E112" s="4" t="s">
        <v>201</v>
      </c>
      <c r="F112" s="4" t="s">
        <v>150</v>
      </c>
      <c r="G112" s="4"/>
    </row>
    <row r="113" spans="1:7" ht="18.75" x14ac:dyDescent="0.3">
      <c r="A113" s="5">
        <v>744</v>
      </c>
      <c r="B113" s="5" t="s">
        <v>492</v>
      </c>
      <c r="C113" s="1" t="s">
        <v>195</v>
      </c>
      <c r="D113" s="4" t="s">
        <v>17</v>
      </c>
      <c r="E113" s="4" t="s">
        <v>112</v>
      </c>
      <c r="F113" s="4" t="s">
        <v>14</v>
      </c>
      <c r="G113" s="4"/>
    </row>
    <row r="114" spans="1:7" ht="18.75" x14ac:dyDescent="0.3">
      <c r="A114" s="5">
        <v>745</v>
      </c>
      <c r="B114" s="5" t="s">
        <v>492</v>
      </c>
      <c r="C114" s="1" t="s">
        <v>195</v>
      </c>
      <c r="D114" s="2" t="s">
        <v>202</v>
      </c>
      <c r="E114" s="2" t="s">
        <v>203</v>
      </c>
      <c r="F114" s="2" t="s">
        <v>98</v>
      </c>
      <c r="G114" s="2"/>
    </row>
    <row r="115" spans="1:7" ht="18.75" x14ac:dyDescent="0.3">
      <c r="A115" s="5">
        <v>746</v>
      </c>
      <c r="B115" s="5" t="s">
        <v>492</v>
      </c>
      <c r="C115" s="1" t="s">
        <v>195</v>
      </c>
      <c r="D115" s="4" t="s">
        <v>17</v>
      </c>
      <c r="E115" s="4" t="s">
        <v>204</v>
      </c>
      <c r="F115" s="4" t="s">
        <v>205</v>
      </c>
      <c r="G115" s="4"/>
    </row>
    <row r="116" spans="1:7" ht="18.75" x14ac:dyDescent="0.3">
      <c r="A116" s="5">
        <v>747</v>
      </c>
      <c r="B116" s="5" t="s">
        <v>492</v>
      </c>
      <c r="C116" s="1" t="s">
        <v>195</v>
      </c>
      <c r="D116" s="2" t="s">
        <v>206</v>
      </c>
      <c r="E116" s="2" t="s">
        <v>207</v>
      </c>
      <c r="F116" s="2" t="s">
        <v>9</v>
      </c>
      <c r="G116" s="2"/>
    </row>
    <row r="117" spans="1:7" ht="18.75" x14ac:dyDescent="0.3">
      <c r="A117" s="5">
        <v>748</v>
      </c>
      <c r="B117" s="5" t="s">
        <v>492</v>
      </c>
      <c r="C117" s="1" t="s">
        <v>195</v>
      </c>
      <c r="D117" s="2" t="s">
        <v>159</v>
      </c>
      <c r="E117" s="2" t="s">
        <v>207</v>
      </c>
      <c r="F117" s="2" t="s">
        <v>9</v>
      </c>
      <c r="G117" s="2"/>
    </row>
    <row r="118" spans="1:7" ht="18.75" x14ac:dyDescent="0.3">
      <c r="A118" s="5">
        <v>749</v>
      </c>
      <c r="B118" s="5" t="s">
        <v>492</v>
      </c>
      <c r="C118" s="1" t="s">
        <v>195</v>
      </c>
      <c r="D118" s="2" t="s">
        <v>153</v>
      </c>
      <c r="E118" s="2" t="s">
        <v>208</v>
      </c>
      <c r="F118" s="2" t="s">
        <v>9</v>
      </c>
      <c r="G118" s="2"/>
    </row>
    <row r="119" spans="1:7" ht="18.75" x14ac:dyDescent="0.3">
      <c r="A119" s="5">
        <v>750</v>
      </c>
      <c r="B119" s="5" t="s">
        <v>492</v>
      </c>
      <c r="C119" s="1" t="s">
        <v>195</v>
      </c>
      <c r="D119" s="2" t="s">
        <v>209</v>
      </c>
      <c r="E119" s="2" t="s">
        <v>210</v>
      </c>
      <c r="F119" s="2" t="s">
        <v>150</v>
      </c>
      <c r="G119" s="2"/>
    </row>
    <row r="120" spans="1:7" ht="18.75" x14ac:dyDescent="0.3">
      <c r="A120" s="5">
        <v>751</v>
      </c>
      <c r="B120" s="5" t="s">
        <v>492</v>
      </c>
      <c r="C120" s="1" t="s">
        <v>195</v>
      </c>
      <c r="D120" s="2" t="s">
        <v>161</v>
      </c>
      <c r="E120" s="2" t="s">
        <v>211</v>
      </c>
      <c r="F120" s="2" t="s">
        <v>9</v>
      </c>
      <c r="G120" s="2"/>
    </row>
    <row r="121" spans="1:7" ht="18.75" x14ac:dyDescent="0.3">
      <c r="A121" s="5">
        <v>752</v>
      </c>
      <c r="B121" s="5" t="s">
        <v>492</v>
      </c>
      <c r="C121" s="1" t="s">
        <v>195</v>
      </c>
      <c r="D121" s="4" t="s">
        <v>212</v>
      </c>
      <c r="E121" s="4" t="s">
        <v>213</v>
      </c>
      <c r="F121" s="4" t="s">
        <v>150</v>
      </c>
      <c r="G121" s="4"/>
    </row>
    <row r="122" spans="1:7" ht="18.75" x14ac:dyDescent="0.3">
      <c r="A122" s="5">
        <v>753</v>
      </c>
      <c r="B122" s="5" t="s">
        <v>492</v>
      </c>
      <c r="C122" s="1" t="s">
        <v>195</v>
      </c>
      <c r="D122" s="2" t="s">
        <v>214</v>
      </c>
      <c r="E122" s="2" t="s">
        <v>168</v>
      </c>
      <c r="F122" s="2" t="s">
        <v>98</v>
      </c>
      <c r="G122" s="2"/>
    </row>
    <row r="123" spans="1:7" ht="18.75" x14ac:dyDescent="0.3">
      <c r="A123" s="3">
        <v>575</v>
      </c>
      <c r="B123" s="3" t="s">
        <v>493</v>
      </c>
      <c r="C123" s="1" t="s">
        <v>215</v>
      </c>
      <c r="D123" s="4" t="s">
        <v>53</v>
      </c>
      <c r="E123" s="4" t="s">
        <v>216</v>
      </c>
      <c r="F123" s="2" t="s">
        <v>110</v>
      </c>
      <c r="G123" s="2"/>
    </row>
    <row r="124" spans="1:7" ht="18.75" x14ac:dyDescent="0.3">
      <c r="A124" s="3">
        <v>576</v>
      </c>
      <c r="B124" s="3" t="s">
        <v>493</v>
      </c>
      <c r="C124" s="1" t="s">
        <v>215</v>
      </c>
      <c r="D124" s="4" t="s">
        <v>217</v>
      </c>
      <c r="E124" s="4" t="s">
        <v>218</v>
      </c>
      <c r="F124" s="4" t="s">
        <v>9</v>
      </c>
      <c r="G124" s="4"/>
    </row>
    <row r="125" spans="1:7" ht="18.75" x14ac:dyDescent="0.3">
      <c r="A125" s="3">
        <v>577</v>
      </c>
      <c r="B125" s="3" t="s">
        <v>493</v>
      </c>
      <c r="C125" s="1" t="s">
        <v>215</v>
      </c>
      <c r="D125" s="4" t="s">
        <v>63</v>
      </c>
      <c r="E125" s="4" t="s">
        <v>219</v>
      </c>
      <c r="F125" s="2" t="s">
        <v>110</v>
      </c>
      <c r="G125" s="2"/>
    </row>
    <row r="126" spans="1:7" ht="18.75" x14ac:dyDescent="0.3">
      <c r="A126" s="3">
        <v>578</v>
      </c>
      <c r="B126" s="3" t="s">
        <v>493</v>
      </c>
      <c r="C126" s="1" t="s">
        <v>215</v>
      </c>
      <c r="D126" s="2" t="s">
        <v>220</v>
      </c>
      <c r="E126" s="2" t="s">
        <v>103</v>
      </c>
      <c r="F126" s="2" t="s">
        <v>98</v>
      </c>
      <c r="G126" s="2"/>
    </row>
    <row r="127" spans="1:7" ht="18.75" x14ac:dyDescent="0.3">
      <c r="A127" s="3">
        <v>579</v>
      </c>
      <c r="B127" s="3" t="s">
        <v>493</v>
      </c>
      <c r="C127" s="1" t="s">
        <v>215</v>
      </c>
      <c r="D127" s="4" t="s">
        <v>69</v>
      </c>
      <c r="E127" s="4" t="s">
        <v>160</v>
      </c>
      <c r="F127" s="4" t="s">
        <v>14</v>
      </c>
      <c r="G127" s="4"/>
    </row>
    <row r="128" spans="1:7" ht="18.75" x14ac:dyDescent="0.3">
      <c r="A128" s="3">
        <v>580</v>
      </c>
      <c r="B128" s="3" t="s">
        <v>493</v>
      </c>
      <c r="C128" s="1" t="s">
        <v>215</v>
      </c>
      <c r="D128" s="2" t="s">
        <v>69</v>
      </c>
      <c r="E128" s="2" t="s">
        <v>185</v>
      </c>
      <c r="F128" s="2" t="s">
        <v>186</v>
      </c>
      <c r="G128" s="2"/>
    </row>
    <row r="129" spans="1:7" ht="18.75" x14ac:dyDescent="0.3">
      <c r="A129" s="3">
        <v>581</v>
      </c>
      <c r="B129" s="3" t="s">
        <v>493</v>
      </c>
      <c r="C129" s="1" t="s">
        <v>215</v>
      </c>
      <c r="D129" s="2" t="s">
        <v>221</v>
      </c>
      <c r="E129" s="2" t="s">
        <v>222</v>
      </c>
      <c r="F129" s="2" t="s">
        <v>9</v>
      </c>
      <c r="G129" s="2"/>
    </row>
    <row r="130" spans="1:7" ht="18.75" x14ac:dyDescent="0.3">
      <c r="A130" s="3">
        <v>582</v>
      </c>
      <c r="B130" s="3" t="s">
        <v>493</v>
      </c>
      <c r="C130" s="1" t="s">
        <v>215</v>
      </c>
      <c r="D130" s="2" t="s">
        <v>183</v>
      </c>
      <c r="E130" s="2" t="s">
        <v>187</v>
      </c>
      <c r="F130" s="2" t="s">
        <v>9</v>
      </c>
      <c r="G130" s="2"/>
    </row>
    <row r="131" spans="1:7" ht="18.75" x14ac:dyDescent="0.3">
      <c r="A131" s="3">
        <v>583</v>
      </c>
      <c r="B131" s="3" t="s">
        <v>493</v>
      </c>
      <c r="C131" s="1" t="s">
        <v>215</v>
      </c>
      <c r="D131" s="2" t="s">
        <v>223</v>
      </c>
      <c r="E131" s="2" t="s">
        <v>224</v>
      </c>
      <c r="F131" s="2" t="s">
        <v>150</v>
      </c>
      <c r="G131" s="2"/>
    </row>
    <row r="132" spans="1:7" ht="18.75" x14ac:dyDescent="0.3">
      <c r="A132" s="3">
        <v>584</v>
      </c>
      <c r="B132" s="3" t="s">
        <v>493</v>
      </c>
      <c r="C132" s="1" t="s">
        <v>215</v>
      </c>
      <c r="D132" s="4" t="s">
        <v>225</v>
      </c>
      <c r="E132" s="4" t="s">
        <v>226</v>
      </c>
      <c r="F132" s="4" t="s">
        <v>9</v>
      </c>
      <c r="G132" s="4"/>
    </row>
    <row r="133" spans="1:7" ht="18.75" x14ac:dyDescent="0.3">
      <c r="A133" s="3">
        <v>585</v>
      </c>
      <c r="B133" s="3" t="s">
        <v>493</v>
      </c>
      <c r="C133" s="1" t="s">
        <v>215</v>
      </c>
      <c r="D133" s="4" t="s">
        <v>142</v>
      </c>
      <c r="E133" s="4" t="s">
        <v>227</v>
      </c>
      <c r="F133" s="2" t="s">
        <v>110</v>
      </c>
      <c r="G133" s="2"/>
    </row>
    <row r="134" spans="1:7" ht="18.75" x14ac:dyDescent="0.3">
      <c r="A134" s="3">
        <v>586</v>
      </c>
      <c r="B134" s="3" t="s">
        <v>493</v>
      </c>
      <c r="C134" s="1" t="s">
        <v>215</v>
      </c>
      <c r="D134" s="4" t="s">
        <v>47</v>
      </c>
      <c r="E134" s="4" t="s">
        <v>228</v>
      </c>
      <c r="F134" s="4" t="s">
        <v>98</v>
      </c>
      <c r="G134" s="4"/>
    </row>
    <row r="135" spans="1:7" ht="37.5" x14ac:dyDescent="0.3">
      <c r="A135" s="3">
        <v>587</v>
      </c>
      <c r="B135" s="3" t="s">
        <v>493</v>
      </c>
      <c r="C135" s="1" t="s">
        <v>215</v>
      </c>
      <c r="D135" s="4" t="s">
        <v>229</v>
      </c>
      <c r="E135" s="4" t="s">
        <v>230</v>
      </c>
      <c r="F135" s="4" t="s">
        <v>231</v>
      </c>
      <c r="G135" s="4"/>
    </row>
    <row r="136" spans="1:7" ht="18.75" x14ac:dyDescent="0.3">
      <c r="A136" s="3">
        <v>588</v>
      </c>
      <c r="B136" s="3" t="s">
        <v>493</v>
      </c>
      <c r="C136" s="1" t="s">
        <v>215</v>
      </c>
      <c r="D136" s="2" t="s">
        <v>232</v>
      </c>
      <c r="E136" s="2" t="s">
        <v>233</v>
      </c>
      <c r="F136" s="2" t="s">
        <v>231</v>
      </c>
      <c r="G136" s="2"/>
    </row>
    <row r="137" spans="1:7" ht="18.75" x14ac:dyDescent="0.3">
      <c r="A137" s="3">
        <v>589</v>
      </c>
      <c r="B137" s="3" t="s">
        <v>493</v>
      </c>
      <c r="C137" s="1" t="s">
        <v>215</v>
      </c>
      <c r="D137" s="2" t="s">
        <v>234</v>
      </c>
      <c r="E137" s="2" t="s">
        <v>211</v>
      </c>
      <c r="F137" s="2" t="s">
        <v>9</v>
      </c>
      <c r="G137" s="2"/>
    </row>
    <row r="138" spans="1:7" ht="18.75" x14ac:dyDescent="0.3">
      <c r="A138" s="3">
        <v>590</v>
      </c>
      <c r="B138" s="3" t="s">
        <v>493</v>
      </c>
      <c r="C138" s="1" t="s">
        <v>215</v>
      </c>
      <c r="D138" s="4" t="s">
        <v>235</v>
      </c>
      <c r="E138" s="4" t="s">
        <v>236</v>
      </c>
      <c r="F138" s="4" t="s">
        <v>98</v>
      </c>
      <c r="G138" s="4"/>
    </row>
    <row r="139" spans="1:7" ht="18.75" x14ac:dyDescent="0.3">
      <c r="A139" s="6">
        <v>821</v>
      </c>
      <c r="B139" s="6" t="s">
        <v>494</v>
      </c>
      <c r="C139" s="1" t="s">
        <v>237</v>
      </c>
      <c r="D139" s="2" t="s">
        <v>15</v>
      </c>
      <c r="E139" s="2" t="s">
        <v>238</v>
      </c>
      <c r="F139" s="2" t="s">
        <v>9</v>
      </c>
      <c r="G139" s="2" t="s">
        <v>497</v>
      </c>
    </row>
    <row r="140" spans="1:7" ht="18.75" x14ac:dyDescent="0.3">
      <c r="A140" s="6">
        <v>822</v>
      </c>
      <c r="B140" s="6" t="s">
        <v>494</v>
      </c>
      <c r="C140" s="1" t="s">
        <v>237</v>
      </c>
      <c r="D140" s="2" t="s">
        <v>239</v>
      </c>
      <c r="E140" s="2" t="s">
        <v>240</v>
      </c>
      <c r="F140" s="2" t="s">
        <v>98</v>
      </c>
      <c r="G140" s="2" t="s">
        <v>497</v>
      </c>
    </row>
    <row r="141" spans="1:7" ht="18.75" x14ac:dyDescent="0.3">
      <c r="A141" s="6">
        <v>823</v>
      </c>
      <c r="B141" s="6" t="s">
        <v>494</v>
      </c>
      <c r="C141" s="1" t="s">
        <v>237</v>
      </c>
      <c r="D141" s="2" t="s">
        <v>241</v>
      </c>
      <c r="E141" s="2" t="s">
        <v>242</v>
      </c>
      <c r="F141" s="2" t="s">
        <v>9</v>
      </c>
      <c r="G141" s="2" t="s">
        <v>497</v>
      </c>
    </row>
    <row r="142" spans="1:7" ht="18.75" x14ac:dyDescent="0.3">
      <c r="A142" s="6">
        <v>824</v>
      </c>
      <c r="B142" s="6" t="s">
        <v>494</v>
      </c>
      <c r="C142" s="1" t="s">
        <v>237</v>
      </c>
      <c r="D142" s="4" t="s">
        <v>243</v>
      </c>
      <c r="E142" s="4" t="s">
        <v>244</v>
      </c>
      <c r="F142" s="4" t="s">
        <v>9</v>
      </c>
      <c r="G142" s="2" t="s">
        <v>497</v>
      </c>
    </row>
    <row r="143" spans="1:7" ht="18.75" x14ac:dyDescent="0.3">
      <c r="A143" s="6">
        <v>825</v>
      </c>
      <c r="B143" s="6" t="s">
        <v>494</v>
      </c>
      <c r="C143" s="1" t="s">
        <v>237</v>
      </c>
      <c r="D143" s="2" t="s">
        <v>245</v>
      </c>
      <c r="E143" s="2" t="s">
        <v>246</v>
      </c>
      <c r="F143" s="2" t="s">
        <v>110</v>
      </c>
      <c r="G143" s="2" t="s">
        <v>497</v>
      </c>
    </row>
    <row r="144" spans="1:7" ht="18.75" x14ac:dyDescent="0.3">
      <c r="A144" s="6">
        <v>826</v>
      </c>
      <c r="B144" s="6" t="s">
        <v>494</v>
      </c>
      <c r="C144" s="1" t="s">
        <v>237</v>
      </c>
      <c r="D144" s="4" t="s">
        <v>200</v>
      </c>
      <c r="E144" s="4" t="s">
        <v>247</v>
      </c>
      <c r="F144" s="4" t="s">
        <v>130</v>
      </c>
      <c r="G144" s="2" t="s">
        <v>497</v>
      </c>
    </row>
    <row r="145" spans="1:7" ht="18.75" x14ac:dyDescent="0.3">
      <c r="A145" s="6">
        <v>827</v>
      </c>
      <c r="B145" s="6" t="s">
        <v>494</v>
      </c>
      <c r="C145" s="1" t="s">
        <v>237</v>
      </c>
      <c r="D145" s="2" t="s">
        <v>248</v>
      </c>
      <c r="E145" s="2" t="s">
        <v>249</v>
      </c>
      <c r="F145" s="2" t="s">
        <v>250</v>
      </c>
      <c r="G145" s="2" t="s">
        <v>497</v>
      </c>
    </row>
    <row r="146" spans="1:7" ht="18.75" x14ac:dyDescent="0.3">
      <c r="A146" s="6">
        <v>828</v>
      </c>
      <c r="B146" s="6" t="s">
        <v>494</v>
      </c>
      <c r="C146" s="1" t="s">
        <v>237</v>
      </c>
      <c r="D146" s="2" t="s">
        <v>251</v>
      </c>
      <c r="E146" s="2" t="s">
        <v>168</v>
      </c>
      <c r="F146" s="2" t="s">
        <v>98</v>
      </c>
      <c r="G146" s="2" t="s">
        <v>497</v>
      </c>
    </row>
    <row r="147" spans="1:7" ht="18.75" x14ac:dyDescent="0.3">
      <c r="A147" s="7">
        <v>610</v>
      </c>
      <c r="B147" s="7" t="s">
        <v>494</v>
      </c>
      <c r="C147" s="1" t="s">
        <v>252</v>
      </c>
      <c r="D147" s="2" t="s">
        <v>253</v>
      </c>
      <c r="E147" s="2" t="s">
        <v>216</v>
      </c>
      <c r="F147" s="2" t="s">
        <v>254</v>
      </c>
      <c r="G147" s="2" t="s">
        <v>497</v>
      </c>
    </row>
    <row r="148" spans="1:7" ht="18.75" x14ac:dyDescent="0.3">
      <c r="A148" s="7">
        <v>611</v>
      </c>
      <c r="B148" s="7" t="s">
        <v>494</v>
      </c>
      <c r="C148" s="1" t="s">
        <v>252</v>
      </c>
      <c r="D148" s="2" t="s">
        <v>255</v>
      </c>
      <c r="E148" s="2" t="s">
        <v>256</v>
      </c>
      <c r="F148" s="2" t="s">
        <v>9</v>
      </c>
      <c r="G148" s="2" t="s">
        <v>497</v>
      </c>
    </row>
    <row r="149" spans="1:7" ht="18.75" x14ac:dyDescent="0.3">
      <c r="A149" s="7">
        <v>613</v>
      </c>
      <c r="B149" s="7" t="s">
        <v>494</v>
      </c>
      <c r="C149" s="1" t="s">
        <v>252</v>
      </c>
      <c r="D149" s="2" t="s">
        <v>257</v>
      </c>
      <c r="E149" s="2" t="s">
        <v>258</v>
      </c>
      <c r="F149" s="2" t="s">
        <v>259</v>
      </c>
      <c r="G149" s="2" t="s">
        <v>497</v>
      </c>
    </row>
    <row r="150" spans="1:7" ht="18.75" x14ac:dyDescent="0.3">
      <c r="A150" s="7">
        <v>616</v>
      </c>
      <c r="B150" s="7" t="s">
        <v>494</v>
      </c>
      <c r="C150" s="1" t="s">
        <v>252</v>
      </c>
      <c r="D150" s="2" t="s">
        <v>260</v>
      </c>
      <c r="E150" s="2" t="s">
        <v>261</v>
      </c>
      <c r="F150" s="2" t="s">
        <v>117</v>
      </c>
      <c r="G150" s="2" t="s">
        <v>497</v>
      </c>
    </row>
    <row r="151" spans="1:7" ht="18.75" x14ac:dyDescent="0.3">
      <c r="A151" s="7">
        <v>630</v>
      </c>
      <c r="B151" s="7" t="s">
        <v>494</v>
      </c>
      <c r="C151" s="1" t="s">
        <v>252</v>
      </c>
      <c r="D151" s="2" t="s">
        <v>262</v>
      </c>
      <c r="E151" s="2" t="s">
        <v>263</v>
      </c>
      <c r="F151" s="2" t="s">
        <v>117</v>
      </c>
      <c r="G151" s="2" t="s">
        <v>497</v>
      </c>
    </row>
    <row r="152" spans="1:7" ht="18.75" x14ac:dyDescent="0.3">
      <c r="A152" s="7">
        <v>631</v>
      </c>
      <c r="B152" s="7" t="s">
        <v>494</v>
      </c>
      <c r="C152" s="1" t="s">
        <v>252</v>
      </c>
      <c r="D152" s="4" t="s">
        <v>239</v>
      </c>
      <c r="E152" s="4" t="s">
        <v>264</v>
      </c>
      <c r="F152" s="4" t="s">
        <v>98</v>
      </c>
      <c r="G152" s="2" t="s">
        <v>497</v>
      </c>
    </row>
    <row r="153" spans="1:7" ht="18.75" x14ac:dyDescent="0.3">
      <c r="A153" s="7">
        <v>645</v>
      </c>
      <c r="B153" s="7" t="s">
        <v>494</v>
      </c>
      <c r="C153" s="1" t="s">
        <v>252</v>
      </c>
      <c r="D153" s="4" t="s">
        <v>265</v>
      </c>
      <c r="E153" s="4" t="s">
        <v>266</v>
      </c>
      <c r="F153" s="4" t="s">
        <v>259</v>
      </c>
      <c r="G153" s="2" t="s">
        <v>497</v>
      </c>
    </row>
    <row r="154" spans="1:7" ht="18.75" x14ac:dyDescent="0.3">
      <c r="A154" s="7">
        <v>653</v>
      </c>
      <c r="B154" s="7" t="s">
        <v>494</v>
      </c>
      <c r="C154" s="1" t="s">
        <v>252</v>
      </c>
      <c r="D154" s="4" t="s">
        <v>267</v>
      </c>
      <c r="E154" s="4" t="s">
        <v>56</v>
      </c>
      <c r="F154" s="4" t="s">
        <v>259</v>
      </c>
      <c r="G154" s="2" t="s">
        <v>497</v>
      </c>
    </row>
    <row r="155" spans="1:7" ht="18.75" x14ac:dyDescent="0.3">
      <c r="A155" s="7">
        <v>657</v>
      </c>
      <c r="B155" s="7" t="s">
        <v>494</v>
      </c>
      <c r="C155" s="1" t="s">
        <v>252</v>
      </c>
      <c r="D155" s="2" t="s">
        <v>268</v>
      </c>
      <c r="E155" s="2" t="s">
        <v>269</v>
      </c>
      <c r="F155" s="2" t="s">
        <v>270</v>
      </c>
      <c r="G155" s="2" t="s">
        <v>497</v>
      </c>
    </row>
    <row r="156" spans="1:7" ht="18.75" x14ac:dyDescent="0.3">
      <c r="A156" s="7">
        <v>659</v>
      </c>
      <c r="B156" s="7" t="s">
        <v>494</v>
      </c>
      <c r="C156" s="1" t="s">
        <v>252</v>
      </c>
      <c r="D156" s="2" t="s">
        <v>271</v>
      </c>
      <c r="E156" s="2" t="s">
        <v>272</v>
      </c>
      <c r="F156" s="2" t="s">
        <v>273</v>
      </c>
      <c r="G156" s="2" t="s">
        <v>497</v>
      </c>
    </row>
    <row r="157" spans="1:7" ht="18.75" x14ac:dyDescent="0.3">
      <c r="A157" s="7">
        <v>663</v>
      </c>
      <c r="B157" s="7" t="s">
        <v>494</v>
      </c>
      <c r="C157" s="1" t="s">
        <v>252</v>
      </c>
      <c r="D157" s="2" t="s">
        <v>274</v>
      </c>
      <c r="E157" s="2" t="s">
        <v>70</v>
      </c>
      <c r="F157" s="2" t="s">
        <v>275</v>
      </c>
      <c r="G157" s="2" t="s">
        <v>497</v>
      </c>
    </row>
    <row r="158" spans="1:7" ht="18.75" x14ac:dyDescent="0.3">
      <c r="A158" s="7">
        <v>668</v>
      </c>
      <c r="B158" s="7" t="s">
        <v>494</v>
      </c>
      <c r="C158" s="1" t="s">
        <v>252</v>
      </c>
      <c r="D158" s="2" t="s">
        <v>202</v>
      </c>
      <c r="E158" s="2" t="s">
        <v>31</v>
      </c>
      <c r="F158" s="2" t="s">
        <v>110</v>
      </c>
      <c r="G158" s="2" t="s">
        <v>497</v>
      </c>
    </row>
    <row r="159" spans="1:7" ht="18.75" x14ac:dyDescent="0.3">
      <c r="A159" s="7">
        <v>670</v>
      </c>
      <c r="B159" s="7" t="s">
        <v>494</v>
      </c>
      <c r="C159" s="1" t="s">
        <v>252</v>
      </c>
      <c r="D159" s="2" t="s">
        <v>276</v>
      </c>
      <c r="E159" s="2" t="s">
        <v>277</v>
      </c>
      <c r="F159" s="2" t="s">
        <v>273</v>
      </c>
      <c r="G159" s="2" t="s">
        <v>497</v>
      </c>
    </row>
    <row r="160" spans="1:7" ht="18.75" x14ac:dyDescent="0.3">
      <c r="A160" s="7">
        <v>673</v>
      </c>
      <c r="B160" s="7" t="s">
        <v>494</v>
      </c>
      <c r="C160" s="1" t="s">
        <v>252</v>
      </c>
      <c r="D160" s="2" t="s">
        <v>278</v>
      </c>
      <c r="E160" s="2" t="s">
        <v>279</v>
      </c>
      <c r="F160" s="2" t="s">
        <v>117</v>
      </c>
      <c r="G160" s="2" t="s">
        <v>497</v>
      </c>
    </row>
    <row r="161" spans="1:7" ht="18.75" x14ac:dyDescent="0.3">
      <c r="A161" s="7">
        <v>678</v>
      </c>
      <c r="B161" s="7" t="s">
        <v>494</v>
      </c>
      <c r="C161" s="1" t="s">
        <v>252</v>
      </c>
      <c r="D161" s="2" t="s">
        <v>280</v>
      </c>
      <c r="E161" s="2" t="s">
        <v>281</v>
      </c>
      <c r="F161" s="2" t="s">
        <v>254</v>
      </c>
      <c r="G161" s="2" t="s">
        <v>497</v>
      </c>
    </row>
    <row r="162" spans="1:7" ht="18.75" x14ac:dyDescent="0.3">
      <c r="A162" s="7">
        <v>684</v>
      </c>
      <c r="B162" s="7" t="s">
        <v>494</v>
      </c>
      <c r="C162" s="1" t="s">
        <v>252</v>
      </c>
      <c r="D162" s="2" t="s">
        <v>282</v>
      </c>
      <c r="E162" s="2" t="s">
        <v>283</v>
      </c>
      <c r="F162" s="2" t="s">
        <v>284</v>
      </c>
      <c r="G162" s="2" t="s">
        <v>497</v>
      </c>
    </row>
    <row r="163" spans="1:7" ht="18.75" x14ac:dyDescent="0.3">
      <c r="A163" s="7">
        <v>686</v>
      </c>
      <c r="B163" s="7" t="s">
        <v>494</v>
      </c>
      <c r="C163" s="1" t="s">
        <v>252</v>
      </c>
      <c r="D163" s="2" t="s">
        <v>285</v>
      </c>
      <c r="E163" s="2" t="s">
        <v>286</v>
      </c>
      <c r="F163" s="2" t="s">
        <v>117</v>
      </c>
      <c r="G163" s="2" t="s">
        <v>497</v>
      </c>
    </row>
    <row r="164" spans="1:7" ht="18.75" x14ac:dyDescent="0.3">
      <c r="A164" s="7">
        <v>688</v>
      </c>
      <c r="B164" s="7" t="s">
        <v>494</v>
      </c>
      <c r="C164" s="1" t="s">
        <v>252</v>
      </c>
      <c r="D164" s="2" t="s">
        <v>287</v>
      </c>
      <c r="E164" s="2" t="s">
        <v>208</v>
      </c>
      <c r="F164" s="2" t="s">
        <v>288</v>
      </c>
      <c r="G164" s="2" t="s">
        <v>497</v>
      </c>
    </row>
    <row r="165" spans="1:7" ht="18.75" x14ac:dyDescent="0.3">
      <c r="A165" s="7">
        <v>689</v>
      </c>
      <c r="B165" s="7" t="s">
        <v>494</v>
      </c>
      <c r="C165" s="1" t="s">
        <v>252</v>
      </c>
      <c r="D165" s="4" t="s">
        <v>289</v>
      </c>
      <c r="E165" s="4" t="s">
        <v>290</v>
      </c>
      <c r="F165" s="4" t="s">
        <v>291</v>
      </c>
      <c r="G165" s="2" t="s">
        <v>497</v>
      </c>
    </row>
    <row r="166" spans="1:7" ht="18.75" x14ac:dyDescent="0.3">
      <c r="A166" s="7">
        <v>690</v>
      </c>
      <c r="B166" s="7" t="s">
        <v>494</v>
      </c>
      <c r="C166" s="1" t="s">
        <v>252</v>
      </c>
      <c r="D166" s="2" t="s">
        <v>292</v>
      </c>
      <c r="E166" s="2" t="s">
        <v>116</v>
      </c>
      <c r="F166" s="2" t="s">
        <v>117</v>
      </c>
      <c r="G166" s="2" t="s">
        <v>497</v>
      </c>
    </row>
    <row r="167" spans="1:7" ht="18.75" x14ac:dyDescent="0.3">
      <c r="A167" s="7">
        <v>691</v>
      </c>
      <c r="B167" s="7" t="s">
        <v>494</v>
      </c>
      <c r="C167" s="1" t="s">
        <v>252</v>
      </c>
      <c r="D167" s="2" t="s">
        <v>293</v>
      </c>
      <c r="E167" s="2" t="s">
        <v>294</v>
      </c>
      <c r="F167" s="2" t="s">
        <v>254</v>
      </c>
      <c r="G167" s="2" t="s">
        <v>497</v>
      </c>
    </row>
    <row r="168" spans="1:7" ht="18.75" x14ac:dyDescent="0.3">
      <c r="A168" s="7">
        <v>692</v>
      </c>
      <c r="B168" s="7" t="s">
        <v>494</v>
      </c>
      <c r="C168" s="1" t="s">
        <v>252</v>
      </c>
      <c r="D168" s="4" t="s">
        <v>295</v>
      </c>
      <c r="E168" s="4" t="s">
        <v>296</v>
      </c>
      <c r="F168" s="4" t="s">
        <v>297</v>
      </c>
      <c r="G168" s="2" t="s">
        <v>497</v>
      </c>
    </row>
    <row r="169" spans="1:7" ht="18.75" x14ac:dyDescent="0.3">
      <c r="A169" s="7">
        <v>693</v>
      </c>
      <c r="B169" s="7" t="s">
        <v>494</v>
      </c>
      <c r="C169" s="1" t="s">
        <v>252</v>
      </c>
      <c r="D169" s="2" t="s">
        <v>298</v>
      </c>
      <c r="E169" s="2" t="s">
        <v>299</v>
      </c>
      <c r="F169" s="2" t="s">
        <v>9</v>
      </c>
      <c r="G169" s="2" t="s">
        <v>497</v>
      </c>
    </row>
    <row r="170" spans="1:7" ht="18.75" x14ac:dyDescent="0.3">
      <c r="A170" s="7">
        <v>694</v>
      </c>
      <c r="B170" s="7" t="s">
        <v>494</v>
      </c>
      <c r="C170" s="1" t="s">
        <v>252</v>
      </c>
      <c r="D170" s="2" t="s">
        <v>300</v>
      </c>
      <c r="E170" s="2" t="s">
        <v>301</v>
      </c>
      <c r="F170" s="2" t="s">
        <v>302</v>
      </c>
      <c r="G170" s="2" t="s">
        <v>497</v>
      </c>
    </row>
    <row r="171" spans="1:7" ht="18.75" x14ac:dyDescent="0.3">
      <c r="A171" s="7">
        <v>695</v>
      </c>
      <c r="B171" s="7" t="s">
        <v>494</v>
      </c>
      <c r="C171" s="1" t="s">
        <v>252</v>
      </c>
      <c r="D171" s="2" t="s">
        <v>303</v>
      </c>
      <c r="E171" s="2" t="s">
        <v>86</v>
      </c>
      <c r="F171" s="2" t="s">
        <v>273</v>
      </c>
      <c r="G171" s="2" t="s">
        <v>497</v>
      </c>
    </row>
    <row r="172" spans="1:7" ht="18.75" x14ac:dyDescent="0.3">
      <c r="A172" s="7">
        <v>696</v>
      </c>
      <c r="B172" s="7" t="s">
        <v>494</v>
      </c>
      <c r="C172" s="1" t="s">
        <v>252</v>
      </c>
      <c r="D172" s="2" t="s">
        <v>304</v>
      </c>
      <c r="E172" s="2" t="s">
        <v>305</v>
      </c>
      <c r="F172" s="2" t="s">
        <v>259</v>
      </c>
      <c r="G172" s="2" t="s">
        <v>497</v>
      </c>
    </row>
    <row r="173" spans="1:7" ht="18.75" x14ac:dyDescent="0.3">
      <c r="A173" s="7">
        <v>697</v>
      </c>
      <c r="B173" s="7" t="s">
        <v>494</v>
      </c>
      <c r="C173" s="1" t="s">
        <v>252</v>
      </c>
      <c r="D173" s="2" t="s">
        <v>306</v>
      </c>
      <c r="E173" s="2" t="s">
        <v>307</v>
      </c>
      <c r="F173" s="2" t="s">
        <v>130</v>
      </c>
      <c r="G173" s="2" t="s">
        <v>497</v>
      </c>
    </row>
    <row r="174" spans="1:7" ht="18.75" x14ac:dyDescent="0.3">
      <c r="A174" s="7">
        <v>698</v>
      </c>
      <c r="B174" s="7" t="s">
        <v>494</v>
      </c>
      <c r="C174" s="1" t="s">
        <v>252</v>
      </c>
      <c r="D174" s="2" t="s">
        <v>308</v>
      </c>
      <c r="E174" s="2" t="s">
        <v>309</v>
      </c>
      <c r="F174" s="2" t="s">
        <v>117</v>
      </c>
      <c r="G174" s="2" t="s">
        <v>497</v>
      </c>
    </row>
    <row r="175" spans="1:7" ht="18.75" x14ac:dyDescent="0.3">
      <c r="A175" s="3">
        <v>400</v>
      </c>
      <c r="B175" s="3" t="s">
        <v>494</v>
      </c>
      <c r="C175" s="1" t="s">
        <v>310</v>
      </c>
      <c r="D175" s="2" t="s">
        <v>255</v>
      </c>
      <c r="E175" s="2" t="s">
        <v>311</v>
      </c>
      <c r="F175" s="2" t="s">
        <v>259</v>
      </c>
      <c r="G175" s="2" t="s">
        <v>498</v>
      </c>
    </row>
    <row r="176" spans="1:7" ht="18.75" x14ac:dyDescent="0.3">
      <c r="A176" s="3">
        <v>412</v>
      </c>
      <c r="B176" s="3" t="s">
        <v>494</v>
      </c>
      <c r="C176" s="1" t="s">
        <v>310</v>
      </c>
      <c r="D176" s="2" t="s">
        <v>312</v>
      </c>
      <c r="E176" s="2" t="s">
        <v>313</v>
      </c>
      <c r="F176" s="2" t="s">
        <v>314</v>
      </c>
      <c r="G176" s="2" t="s">
        <v>498</v>
      </c>
    </row>
    <row r="177" spans="1:7" ht="18.75" x14ac:dyDescent="0.3">
      <c r="A177" s="3">
        <v>416</v>
      </c>
      <c r="B177" s="3" t="s">
        <v>494</v>
      </c>
      <c r="C177" s="1" t="s">
        <v>310</v>
      </c>
      <c r="D177" s="2" t="s">
        <v>315</v>
      </c>
      <c r="E177" s="2" t="s">
        <v>316</v>
      </c>
      <c r="F177" s="2" t="s">
        <v>275</v>
      </c>
      <c r="G177" s="2" t="s">
        <v>498</v>
      </c>
    </row>
    <row r="178" spans="1:7" ht="18.75" x14ac:dyDescent="0.3">
      <c r="A178" s="3">
        <v>419</v>
      </c>
      <c r="B178" s="3" t="s">
        <v>494</v>
      </c>
      <c r="C178" s="1" t="s">
        <v>310</v>
      </c>
      <c r="D178" s="4" t="s">
        <v>317</v>
      </c>
      <c r="E178" s="4" t="s">
        <v>174</v>
      </c>
      <c r="F178" s="4" t="s">
        <v>14</v>
      </c>
      <c r="G178" s="2" t="s">
        <v>498</v>
      </c>
    </row>
    <row r="179" spans="1:7" ht="18.75" x14ac:dyDescent="0.3">
      <c r="A179" s="3">
        <v>423</v>
      </c>
      <c r="B179" s="3" t="s">
        <v>494</v>
      </c>
      <c r="C179" s="1" t="s">
        <v>310</v>
      </c>
      <c r="D179" s="2" t="s">
        <v>318</v>
      </c>
      <c r="E179" s="2" t="s">
        <v>319</v>
      </c>
      <c r="F179" s="2" t="s">
        <v>314</v>
      </c>
      <c r="G179" s="2" t="s">
        <v>498</v>
      </c>
    </row>
    <row r="180" spans="1:7" ht="18.75" x14ac:dyDescent="0.3">
      <c r="A180" s="3">
        <v>424</v>
      </c>
      <c r="B180" s="3" t="s">
        <v>494</v>
      </c>
      <c r="C180" s="1" t="s">
        <v>310</v>
      </c>
      <c r="D180" s="2" t="s">
        <v>320</v>
      </c>
      <c r="E180" s="2" t="s">
        <v>160</v>
      </c>
      <c r="F180" s="2" t="s">
        <v>275</v>
      </c>
      <c r="G180" s="2" t="s">
        <v>498</v>
      </c>
    </row>
    <row r="181" spans="1:7" ht="18.75" x14ac:dyDescent="0.3">
      <c r="A181" s="3">
        <v>458</v>
      </c>
      <c r="B181" s="3" t="s">
        <v>494</v>
      </c>
      <c r="C181" s="1" t="s">
        <v>310</v>
      </c>
      <c r="D181" s="2" t="s">
        <v>260</v>
      </c>
      <c r="E181" s="2" t="s">
        <v>321</v>
      </c>
      <c r="F181" s="2" t="s">
        <v>130</v>
      </c>
      <c r="G181" s="2" t="s">
        <v>498</v>
      </c>
    </row>
    <row r="182" spans="1:7" ht="18.75" x14ac:dyDescent="0.3">
      <c r="A182" s="3">
        <v>462</v>
      </c>
      <c r="B182" s="3" t="s">
        <v>494</v>
      </c>
      <c r="C182" s="1" t="s">
        <v>310</v>
      </c>
      <c r="D182" s="2" t="s">
        <v>322</v>
      </c>
      <c r="E182" s="2" t="s">
        <v>323</v>
      </c>
      <c r="F182" s="2" t="s">
        <v>259</v>
      </c>
      <c r="G182" s="2" t="s">
        <v>498</v>
      </c>
    </row>
    <row r="183" spans="1:7" ht="18.75" x14ac:dyDescent="0.3">
      <c r="A183" s="3">
        <v>463</v>
      </c>
      <c r="B183" s="3" t="s">
        <v>494</v>
      </c>
      <c r="C183" s="1" t="s">
        <v>310</v>
      </c>
      <c r="D183" s="2" t="s">
        <v>324</v>
      </c>
      <c r="E183" s="2" t="s">
        <v>325</v>
      </c>
      <c r="F183" s="2" t="s">
        <v>314</v>
      </c>
      <c r="G183" s="2" t="s">
        <v>498</v>
      </c>
    </row>
    <row r="184" spans="1:7" ht="18.75" x14ac:dyDescent="0.3">
      <c r="A184" s="3">
        <v>464</v>
      </c>
      <c r="B184" s="3" t="s">
        <v>494</v>
      </c>
      <c r="C184" s="1" t="s">
        <v>310</v>
      </c>
      <c r="D184" s="2" t="s">
        <v>326</v>
      </c>
      <c r="E184" s="2" t="s">
        <v>327</v>
      </c>
      <c r="F184" s="2" t="s">
        <v>297</v>
      </c>
      <c r="G184" s="2" t="s">
        <v>498</v>
      </c>
    </row>
    <row r="185" spans="1:7" ht="18.75" x14ac:dyDescent="0.3">
      <c r="A185" s="3">
        <v>465</v>
      </c>
      <c r="B185" s="3" t="s">
        <v>494</v>
      </c>
      <c r="C185" s="1" t="s">
        <v>310</v>
      </c>
      <c r="D185" s="2" t="s">
        <v>328</v>
      </c>
      <c r="E185" s="2" t="s">
        <v>119</v>
      </c>
      <c r="F185" s="2" t="s">
        <v>186</v>
      </c>
      <c r="G185" s="2" t="s">
        <v>498</v>
      </c>
    </row>
    <row r="186" spans="1:7" ht="18.75" x14ac:dyDescent="0.3">
      <c r="A186" s="3">
        <v>466</v>
      </c>
      <c r="B186" s="3" t="s">
        <v>494</v>
      </c>
      <c r="C186" s="1" t="s">
        <v>310</v>
      </c>
      <c r="D186" s="2" t="s">
        <v>329</v>
      </c>
      <c r="E186" s="2" t="s">
        <v>330</v>
      </c>
      <c r="F186" s="2" t="s">
        <v>270</v>
      </c>
      <c r="G186" s="2" t="s">
        <v>498</v>
      </c>
    </row>
    <row r="187" spans="1:7" ht="18.75" x14ac:dyDescent="0.3">
      <c r="A187" s="3">
        <v>467</v>
      </c>
      <c r="B187" s="3" t="s">
        <v>494</v>
      </c>
      <c r="C187" s="1" t="s">
        <v>310</v>
      </c>
      <c r="D187" s="2" t="s">
        <v>331</v>
      </c>
      <c r="E187" s="2" t="s">
        <v>332</v>
      </c>
      <c r="F187" s="2" t="s">
        <v>314</v>
      </c>
      <c r="G187" s="2" t="s">
        <v>498</v>
      </c>
    </row>
    <row r="188" spans="1:7" ht="18.75" x14ac:dyDescent="0.3">
      <c r="A188" s="3">
        <v>468</v>
      </c>
      <c r="B188" s="3" t="s">
        <v>494</v>
      </c>
      <c r="C188" s="1" t="s">
        <v>310</v>
      </c>
      <c r="D188" s="2" t="s">
        <v>155</v>
      </c>
      <c r="E188" s="2" t="s">
        <v>296</v>
      </c>
      <c r="F188" s="2" t="s">
        <v>333</v>
      </c>
      <c r="G188" s="2" t="s">
        <v>498</v>
      </c>
    </row>
    <row r="189" spans="1:7" ht="18.75" x14ac:dyDescent="0.3">
      <c r="A189" s="3">
        <v>469</v>
      </c>
      <c r="B189" s="3" t="s">
        <v>494</v>
      </c>
      <c r="C189" s="1" t="s">
        <v>310</v>
      </c>
      <c r="D189" s="2" t="s">
        <v>334</v>
      </c>
      <c r="E189" s="2" t="s">
        <v>335</v>
      </c>
      <c r="F189" s="2" t="s">
        <v>186</v>
      </c>
      <c r="G189" s="2" t="s">
        <v>498</v>
      </c>
    </row>
    <row r="190" spans="1:7" ht="18.75" x14ac:dyDescent="0.3">
      <c r="A190" s="3">
        <v>470</v>
      </c>
      <c r="B190" s="3" t="s">
        <v>494</v>
      </c>
      <c r="C190" s="1" t="s">
        <v>310</v>
      </c>
      <c r="D190" s="2" t="s">
        <v>336</v>
      </c>
      <c r="E190" s="2" t="s">
        <v>337</v>
      </c>
      <c r="F190" s="2" t="s">
        <v>314</v>
      </c>
      <c r="G190" s="2" t="s">
        <v>498</v>
      </c>
    </row>
    <row r="191" spans="1:7" ht="18.75" x14ac:dyDescent="0.3">
      <c r="A191" s="3">
        <v>471</v>
      </c>
      <c r="B191" s="3" t="s">
        <v>494</v>
      </c>
      <c r="C191" s="1" t="s">
        <v>310</v>
      </c>
      <c r="D191" s="2" t="s">
        <v>317</v>
      </c>
      <c r="E191" s="2" t="s">
        <v>338</v>
      </c>
      <c r="F191" s="2" t="s">
        <v>9</v>
      </c>
      <c r="G191" s="2" t="s">
        <v>498</v>
      </c>
    </row>
    <row r="192" spans="1:7" ht="18.75" x14ac:dyDescent="0.3">
      <c r="A192" s="3">
        <v>472</v>
      </c>
      <c r="B192" s="3" t="s">
        <v>494</v>
      </c>
      <c r="C192" s="1" t="s">
        <v>310</v>
      </c>
      <c r="D192" s="2" t="s">
        <v>293</v>
      </c>
      <c r="E192" s="2" t="s">
        <v>339</v>
      </c>
      <c r="F192" s="2" t="s">
        <v>186</v>
      </c>
      <c r="G192" s="2" t="s">
        <v>498</v>
      </c>
    </row>
    <row r="193" spans="1:7" ht="18.75" x14ac:dyDescent="0.3">
      <c r="A193" s="3">
        <v>473</v>
      </c>
      <c r="B193" s="3" t="s">
        <v>494</v>
      </c>
      <c r="C193" s="1" t="s">
        <v>310</v>
      </c>
      <c r="D193" s="2" t="s">
        <v>260</v>
      </c>
      <c r="E193" s="2" t="s">
        <v>340</v>
      </c>
      <c r="F193" s="2" t="s">
        <v>341</v>
      </c>
      <c r="G193" s="2" t="s">
        <v>498</v>
      </c>
    </row>
    <row r="194" spans="1:7" ht="18.75" x14ac:dyDescent="0.3">
      <c r="A194" s="3">
        <v>474</v>
      </c>
      <c r="B194" s="3" t="s">
        <v>494</v>
      </c>
      <c r="C194" s="1" t="s">
        <v>310</v>
      </c>
      <c r="D194" s="2" t="s">
        <v>342</v>
      </c>
      <c r="E194" s="2" t="s">
        <v>343</v>
      </c>
      <c r="F194" s="2" t="s">
        <v>275</v>
      </c>
      <c r="G194" s="2" t="s">
        <v>498</v>
      </c>
    </row>
    <row r="195" spans="1:7" ht="18.75" x14ac:dyDescent="0.3">
      <c r="A195" s="3">
        <v>475</v>
      </c>
      <c r="B195" s="3" t="s">
        <v>494</v>
      </c>
      <c r="C195" s="1" t="s">
        <v>310</v>
      </c>
      <c r="D195" s="2" t="s">
        <v>344</v>
      </c>
      <c r="E195" s="2" t="s">
        <v>345</v>
      </c>
      <c r="F195" s="2" t="s">
        <v>314</v>
      </c>
      <c r="G195" s="2" t="s">
        <v>498</v>
      </c>
    </row>
    <row r="196" spans="1:7" ht="18.75" x14ac:dyDescent="0.3">
      <c r="A196" s="3">
        <v>476</v>
      </c>
      <c r="B196" s="3" t="s">
        <v>494</v>
      </c>
      <c r="C196" s="1" t="s">
        <v>310</v>
      </c>
      <c r="D196" s="2" t="s">
        <v>346</v>
      </c>
      <c r="E196" s="2" t="s">
        <v>347</v>
      </c>
      <c r="F196" s="2" t="s">
        <v>275</v>
      </c>
      <c r="G196" s="2" t="s">
        <v>498</v>
      </c>
    </row>
    <row r="197" spans="1:7" ht="18.75" x14ac:dyDescent="0.3">
      <c r="A197" s="3">
        <v>477</v>
      </c>
      <c r="B197" s="3" t="s">
        <v>494</v>
      </c>
      <c r="C197" s="1" t="s">
        <v>310</v>
      </c>
      <c r="D197" s="2" t="s">
        <v>348</v>
      </c>
      <c r="E197" s="2" t="s">
        <v>349</v>
      </c>
      <c r="F197" s="2" t="s">
        <v>259</v>
      </c>
      <c r="G197" s="2" t="s">
        <v>498</v>
      </c>
    </row>
    <row r="198" spans="1:7" ht="18.75" x14ac:dyDescent="0.3">
      <c r="A198" s="6">
        <v>801</v>
      </c>
      <c r="B198" s="6" t="s">
        <v>495</v>
      </c>
      <c r="C198" s="1" t="s">
        <v>350</v>
      </c>
      <c r="D198" s="2" t="s">
        <v>286</v>
      </c>
      <c r="E198" s="2" t="s">
        <v>351</v>
      </c>
      <c r="F198" s="2" t="s">
        <v>9</v>
      </c>
      <c r="G198" s="2" t="s">
        <v>497</v>
      </c>
    </row>
    <row r="199" spans="1:7" ht="18.75" x14ac:dyDescent="0.3">
      <c r="A199" s="6">
        <v>802</v>
      </c>
      <c r="B199" s="6" t="s">
        <v>495</v>
      </c>
      <c r="C199" s="1" t="s">
        <v>350</v>
      </c>
      <c r="D199" s="2" t="s">
        <v>352</v>
      </c>
      <c r="E199" s="2" t="s">
        <v>353</v>
      </c>
      <c r="F199" s="2" t="s">
        <v>302</v>
      </c>
      <c r="G199" s="2" t="s">
        <v>497</v>
      </c>
    </row>
    <row r="200" spans="1:7" ht="18.75" x14ac:dyDescent="0.3">
      <c r="A200" s="6">
        <v>803</v>
      </c>
      <c r="B200" s="6" t="s">
        <v>495</v>
      </c>
      <c r="C200" s="1" t="s">
        <v>350</v>
      </c>
      <c r="D200" s="2" t="s">
        <v>354</v>
      </c>
      <c r="E200" s="2" t="s">
        <v>355</v>
      </c>
      <c r="F200" s="2" t="s">
        <v>254</v>
      </c>
      <c r="G200" s="2" t="s">
        <v>497</v>
      </c>
    </row>
    <row r="201" spans="1:7" ht="18.75" x14ac:dyDescent="0.3">
      <c r="A201" s="6">
        <v>804</v>
      </c>
      <c r="B201" s="6" t="s">
        <v>495</v>
      </c>
      <c r="C201" s="1" t="s">
        <v>350</v>
      </c>
      <c r="D201" s="2" t="s">
        <v>71</v>
      </c>
      <c r="E201" s="2" t="s">
        <v>203</v>
      </c>
      <c r="F201" s="2" t="s">
        <v>98</v>
      </c>
      <c r="G201" s="2" t="s">
        <v>497</v>
      </c>
    </row>
    <row r="202" spans="1:7" ht="18.75" x14ac:dyDescent="0.3">
      <c r="A202" s="6">
        <v>805</v>
      </c>
      <c r="B202" s="6" t="s">
        <v>495</v>
      </c>
      <c r="C202" s="1" t="s">
        <v>350</v>
      </c>
      <c r="D202" s="4" t="s">
        <v>356</v>
      </c>
      <c r="E202" s="4" t="s">
        <v>357</v>
      </c>
      <c r="F202" s="2" t="s">
        <v>110</v>
      </c>
      <c r="G202" s="2" t="s">
        <v>497</v>
      </c>
    </row>
    <row r="203" spans="1:7" ht="18.75" x14ac:dyDescent="0.3">
      <c r="A203" s="6">
        <v>806</v>
      </c>
      <c r="B203" s="6" t="s">
        <v>495</v>
      </c>
      <c r="C203" s="1" t="s">
        <v>350</v>
      </c>
      <c r="D203" s="4" t="s">
        <v>190</v>
      </c>
      <c r="E203" s="4" t="s">
        <v>358</v>
      </c>
      <c r="F203" s="4" t="s">
        <v>9</v>
      </c>
      <c r="G203" s="2" t="s">
        <v>497</v>
      </c>
    </row>
    <row r="204" spans="1:7" ht="18.75" x14ac:dyDescent="0.3">
      <c r="A204" s="6">
        <v>807</v>
      </c>
      <c r="B204" s="6" t="s">
        <v>495</v>
      </c>
      <c r="C204" s="1" t="s">
        <v>350</v>
      </c>
      <c r="D204" s="4" t="s">
        <v>359</v>
      </c>
      <c r="E204" s="4" t="s">
        <v>360</v>
      </c>
      <c r="F204" s="4" t="s">
        <v>117</v>
      </c>
      <c r="G204" s="2" t="s">
        <v>497</v>
      </c>
    </row>
    <row r="205" spans="1:7" ht="18.75" x14ac:dyDescent="0.3">
      <c r="A205" s="6">
        <v>808</v>
      </c>
      <c r="B205" s="6" t="s">
        <v>495</v>
      </c>
      <c r="C205" s="1" t="s">
        <v>350</v>
      </c>
      <c r="D205" s="4" t="s">
        <v>144</v>
      </c>
      <c r="E205" s="4" t="s">
        <v>361</v>
      </c>
      <c r="F205" s="4" t="s">
        <v>302</v>
      </c>
      <c r="G205" s="2" t="s">
        <v>497</v>
      </c>
    </row>
    <row r="206" spans="1:7" ht="18.75" x14ac:dyDescent="0.3">
      <c r="A206" s="6">
        <v>809</v>
      </c>
      <c r="B206" s="6" t="s">
        <v>495</v>
      </c>
      <c r="C206" s="1" t="s">
        <v>350</v>
      </c>
      <c r="D206" s="4" t="s">
        <v>362</v>
      </c>
      <c r="E206" s="4" t="s">
        <v>363</v>
      </c>
      <c r="F206" s="4" t="s">
        <v>98</v>
      </c>
      <c r="G206" s="2" t="s">
        <v>497</v>
      </c>
    </row>
    <row r="207" spans="1:7" ht="18.75" x14ac:dyDescent="0.3">
      <c r="A207" s="8">
        <v>810</v>
      </c>
      <c r="B207" s="6" t="s">
        <v>495</v>
      </c>
      <c r="C207" s="1" t="s">
        <v>350</v>
      </c>
      <c r="D207" s="2" t="s">
        <v>177</v>
      </c>
      <c r="E207" s="2" t="s">
        <v>330</v>
      </c>
      <c r="F207" s="2" t="s">
        <v>364</v>
      </c>
      <c r="G207" s="2" t="s">
        <v>497</v>
      </c>
    </row>
    <row r="208" spans="1:7" ht="18.75" x14ac:dyDescent="0.3">
      <c r="A208" s="17">
        <v>811</v>
      </c>
      <c r="B208" s="6" t="s">
        <v>495</v>
      </c>
      <c r="C208" s="1" t="s">
        <v>350</v>
      </c>
      <c r="D208" s="2" t="s">
        <v>89</v>
      </c>
      <c r="E208" s="2" t="s">
        <v>517</v>
      </c>
      <c r="F208" s="2" t="s">
        <v>150</v>
      </c>
      <c r="G208" s="2" t="s">
        <v>497</v>
      </c>
    </row>
    <row r="209" spans="1:7" ht="18.75" x14ac:dyDescent="0.3">
      <c r="A209" s="3">
        <v>1</v>
      </c>
      <c r="B209" s="3" t="s">
        <v>495</v>
      </c>
      <c r="C209" s="1" t="s">
        <v>365</v>
      </c>
      <c r="D209" s="2" t="s">
        <v>366</v>
      </c>
      <c r="E209" s="2" t="s">
        <v>216</v>
      </c>
      <c r="F209" s="2" t="s">
        <v>110</v>
      </c>
      <c r="G209" s="2" t="s">
        <v>497</v>
      </c>
    </row>
    <row r="210" spans="1:7" ht="18.75" x14ac:dyDescent="0.3">
      <c r="A210" s="3">
        <v>2</v>
      </c>
      <c r="B210" s="3" t="s">
        <v>495</v>
      </c>
      <c r="C210" s="1" t="s">
        <v>365</v>
      </c>
      <c r="D210" s="2" t="s">
        <v>175</v>
      </c>
      <c r="E210" s="2" t="s">
        <v>216</v>
      </c>
      <c r="F210" s="2" t="s">
        <v>110</v>
      </c>
      <c r="G210" s="2" t="s">
        <v>497</v>
      </c>
    </row>
    <row r="211" spans="1:7" ht="18.75" x14ac:dyDescent="0.3">
      <c r="A211" s="3">
        <v>3</v>
      </c>
      <c r="B211" s="3" t="s">
        <v>495</v>
      </c>
      <c r="C211" s="1" t="s">
        <v>365</v>
      </c>
      <c r="D211" s="4" t="s">
        <v>367</v>
      </c>
      <c r="E211" s="4" t="s">
        <v>368</v>
      </c>
      <c r="F211" s="4" t="s">
        <v>259</v>
      </c>
      <c r="G211" s="2" t="s">
        <v>497</v>
      </c>
    </row>
    <row r="212" spans="1:7" ht="18.75" x14ac:dyDescent="0.3">
      <c r="A212" s="3">
        <v>4</v>
      </c>
      <c r="B212" s="3" t="s">
        <v>495</v>
      </c>
      <c r="C212" s="1" t="s">
        <v>365</v>
      </c>
      <c r="D212" s="2" t="s">
        <v>369</v>
      </c>
      <c r="E212" s="2" t="s">
        <v>370</v>
      </c>
      <c r="F212" s="2" t="s">
        <v>302</v>
      </c>
      <c r="G212" s="2" t="s">
        <v>497</v>
      </c>
    </row>
    <row r="213" spans="1:7" ht="18.75" x14ac:dyDescent="0.3">
      <c r="A213" s="3">
        <v>5</v>
      </c>
      <c r="B213" s="3" t="s">
        <v>495</v>
      </c>
      <c r="C213" s="1" t="s">
        <v>365</v>
      </c>
      <c r="D213" s="2" t="s">
        <v>371</v>
      </c>
      <c r="E213" s="2" t="s">
        <v>372</v>
      </c>
      <c r="F213" s="2" t="s">
        <v>273</v>
      </c>
      <c r="G213" s="2" t="s">
        <v>497</v>
      </c>
    </row>
    <row r="214" spans="1:7" ht="18.75" x14ac:dyDescent="0.3">
      <c r="A214" s="3">
        <v>6</v>
      </c>
      <c r="B214" s="3" t="s">
        <v>495</v>
      </c>
      <c r="C214" s="1" t="s">
        <v>365</v>
      </c>
      <c r="D214" s="2" t="s">
        <v>373</v>
      </c>
      <c r="E214" s="2" t="s">
        <v>374</v>
      </c>
      <c r="F214" s="2" t="s">
        <v>259</v>
      </c>
      <c r="G214" s="2" t="s">
        <v>497</v>
      </c>
    </row>
    <row r="215" spans="1:7" ht="18.75" x14ac:dyDescent="0.3">
      <c r="A215" s="3">
        <v>7</v>
      </c>
      <c r="B215" s="3" t="s">
        <v>495</v>
      </c>
      <c r="C215" s="1" t="s">
        <v>365</v>
      </c>
      <c r="D215" s="4" t="s">
        <v>373</v>
      </c>
      <c r="E215" s="4" t="s">
        <v>375</v>
      </c>
      <c r="F215" s="4" t="s">
        <v>130</v>
      </c>
      <c r="G215" s="2" t="s">
        <v>497</v>
      </c>
    </row>
    <row r="216" spans="1:7" ht="18.75" x14ac:dyDescent="0.3">
      <c r="A216" s="3">
        <v>8</v>
      </c>
      <c r="B216" s="3" t="s">
        <v>495</v>
      </c>
      <c r="C216" s="1" t="s">
        <v>365</v>
      </c>
      <c r="D216" s="2" t="s">
        <v>376</v>
      </c>
      <c r="E216" s="2" t="s">
        <v>377</v>
      </c>
      <c r="F216" s="2" t="s">
        <v>117</v>
      </c>
      <c r="G216" s="2" t="s">
        <v>497</v>
      </c>
    </row>
    <row r="217" spans="1:7" ht="18.75" x14ac:dyDescent="0.3">
      <c r="A217" s="3">
        <v>9</v>
      </c>
      <c r="B217" s="3" t="s">
        <v>495</v>
      </c>
      <c r="C217" s="1" t="s">
        <v>365</v>
      </c>
      <c r="D217" s="2" t="s">
        <v>378</v>
      </c>
      <c r="E217" s="2" t="s">
        <v>263</v>
      </c>
      <c r="F217" s="2" t="s">
        <v>117</v>
      </c>
      <c r="G217" s="2" t="s">
        <v>497</v>
      </c>
    </row>
    <row r="218" spans="1:7" ht="18.75" x14ac:dyDescent="0.3">
      <c r="A218" s="3">
        <v>10</v>
      </c>
      <c r="B218" s="3" t="s">
        <v>495</v>
      </c>
      <c r="C218" s="1" t="s">
        <v>365</v>
      </c>
      <c r="D218" s="4" t="s">
        <v>379</v>
      </c>
      <c r="E218" s="4" t="s">
        <v>380</v>
      </c>
      <c r="F218" s="2" t="s">
        <v>110</v>
      </c>
      <c r="G218" s="2" t="s">
        <v>497</v>
      </c>
    </row>
    <row r="219" spans="1:7" ht="18.75" x14ac:dyDescent="0.3">
      <c r="A219" s="3">
        <v>11</v>
      </c>
      <c r="B219" s="3" t="s">
        <v>495</v>
      </c>
      <c r="C219" s="1" t="s">
        <v>365</v>
      </c>
      <c r="D219" s="2" t="s">
        <v>381</v>
      </c>
      <c r="E219" s="2" t="s">
        <v>382</v>
      </c>
      <c r="F219" s="2" t="s">
        <v>341</v>
      </c>
      <c r="G219" s="2" t="s">
        <v>497</v>
      </c>
    </row>
    <row r="220" spans="1:7" ht="18.75" x14ac:dyDescent="0.3">
      <c r="A220" s="3">
        <v>12</v>
      </c>
      <c r="B220" s="3" t="s">
        <v>495</v>
      </c>
      <c r="C220" s="1" t="s">
        <v>365</v>
      </c>
      <c r="D220" s="2" t="s">
        <v>383</v>
      </c>
      <c r="E220" s="2" t="s">
        <v>384</v>
      </c>
      <c r="F220" s="2" t="s">
        <v>275</v>
      </c>
      <c r="G220" s="2" t="s">
        <v>497</v>
      </c>
    </row>
    <row r="221" spans="1:7" ht="18.75" x14ac:dyDescent="0.3">
      <c r="A221" s="3">
        <v>13</v>
      </c>
      <c r="B221" s="3" t="s">
        <v>495</v>
      </c>
      <c r="C221" s="1" t="s">
        <v>365</v>
      </c>
      <c r="D221" s="4" t="s">
        <v>385</v>
      </c>
      <c r="E221" s="4" t="s">
        <v>386</v>
      </c>
      <c r="F221" s="4" t="s">
        <v>466</v>
      </c>
      <c r="G221" s="2" t="s">
        <v>497</v>
      </c>
    </row>
    <row r="222" spans="1:7" ht="18.75" x14ac:dyDescent="0.3">
      <c r="A222" s="3">
        <v>14</v>
      </c>
      <c r="B222" s="3" t="s">
        <v>495</v>
      </c>
      <c r="C222" s="1" t="s">
        <v>365</v>
      </c>
      <c r="D222" s="2" t="s">
        <v>387</v>
      </c>
      <c r="E222" s="2" t="s">
        <v>388</v>
      </c>
      <c r="F222" s="2" t="s">
        <v>254</v>
      </c>
      <c r="G222" s="2" t="s">
        <v>497</v>
      </c>
    </row>
    <row r="223" spans="1:7" ht="18.75" x14ac:dyDescent="0.3">
      <c r="A223" s="3">
        <v>15</v>
      </c>
      <c r="B223" s="3" t="s">
        <v>495</v>
      </c>
      <c r="C223" s="1" t="s">
        <v>365</v>
      </c>
      <c r="D223" s="2" t="s">
        <v>389</v>
      </c>
      <c r="E223" s="2" t="s">
        <v>269</v>
      </c>
      <c r="F223" s="2" t="s">
        <v>270</v>
      </c>
      <c r="G223" s="2" t="s">
        <v>497</v>
      </c>
    </row>
    <row r="224" spans="1:7" ht="18.75" x14ac:dyDescent="0.3">
      <c r="A224" s="3">
        <v>16</v>
      </c>
      <c r="B224" s="3" t="s">
        <v>495</v>
      </c>
      <c r="C224" s="1" t="s">
        <v>365</v>
      </c>
      <c r="D224" s="2" t="s">
        <v>390</v>
      </c>
      <c r="E224" s="2" t="s">
        <v>158</v>
      </c>
      <c r="F224" s="2" t="s">
        <v>110</v>
      </c>
      <c r="G224" s="2" t="s">
        <v>497</v>
      </c>
    </row>
    <row r="225" spans="1:7" ht="18.75" x14ac:dyDescent="0.3">
      <c r="A225" s="3">
        <v>17</v>
      </c>
      <c r="B225" s="3" t="s">
        <v>495</v>
      </c>
      <c r="C225" s="1" t="s">
        <v>365</v>
      </c>
      <c r="D225" s="4" t="s">
        <v>142</v>
      </c>
      <c r="E225" s="4" t="s">
        <v>391</v>
      </c>
      <c r="F225" s="4" t="s">
        <v>186</v>
      </c>
      <c r="G225" s="2" t="s">
        <v>497</v>
      </c>
    </row>
    <row r="226" spans="1:7" ht="18.75" x14ac:dyDescent="0.3">
      <c r="A226" s="3">
        <v>18</v>
      </c>
      <c r="B226" s="3" t="s">
        <v>495</v>
      </c>
      <c r="C226" s="1" t="s">
        <v>365</v>
      </c>
      <c r="D226" s="2" t="s">
        <v>392</v>
      </c>
      <c r="E226" s="2" t="s">
        <v>393</v>
      </c>
      <c r="F226" s="2" t="s">
        <v>394</v>
      </c>
      <c r="G226" s="2" t="s">
        <v>497</v>
      </c>
    </row>
    <row r="227" spans="1:7" ht="18.75" x14ac:dyDescent="0.3">
      <c r="A227" s="3">
        <v>19</v>
      </c>
      <c r="B227" s="3" t="s">
        <v>495</v>
      </c>
      <c r="C227" s="1" t="s">
        <v>365</v>
      </c>
      <c r="D227" s="2" t="s">
        <v>395</v>
      </c>
      <c r="E227" s="2" t="s">
        <v>184</v>
      </c>
      <c r="F227" s="2" t="s">
        <v>110</v>
      </c>
      <c r="G227" s="2" t="s">
        <v>497</v>
      </c>
    </row>
    <row r="228" spans="1:7" ht="18.75" x14ac:dyDescent="0.3">
      <c r="A228" s="3">
        <v>20</v>
      </c>
      <c r="B228" s="3" t="s">
        <v>495</v>
      </c>
      <c r="C228" s="1" t="s">
        <v>365</v>
      </c>
      <c r="D228" s="2" t="s">
        <v>89</v>
      </c>
      <c r="E228" s="2" t="s">
        <v>396</v>
      </c>
      <c r="F228" s="2" t="s">
        <v>273</v>
      </c>
      <c r="G228" s="2" t="s">
        <v>497</v>
      </c>
    </row>
    <row r="229" spans="1:7" ht="18.75" x14ac:dyDescent="0.3">
      <c r="A229" s="3">
        <v>21</v>
      </c>
      <c r="B229" s="3" t="s">
        <v>495</v>
      </c>
      <c r="C229" s="1" t="s">
        <v>365</v>
      </c>
      <c r="D229" s="2" t="s">
        <v>325</v>
      </c>
      <c r="E229" s="2" t="s">
        <v>397</v>
      </c>
      <c r="F229" s="2" t="s">
        <v>270</v>
      </c>
      <c r="G229" s="2" t="s">
        <v>497</v>
      </c>
    </row>
    <row r="230" spans="1:7" ht="18.75" x14ac:dyDescent="0.3">
      <c r="A230" s="3">
        <v>22</v>
      </c>
      <c r="B230" s="3" t="s">
        <v>495</v>
      </c>
      <c r="C230" s="1" t="s">
        <v>365</v>
      </c>
      <c r="D230" s="4" t="s">
        <v>61</v>
      </c>
      <c r="E230" s="4" t="s">
        <v>398</v>
      </c>
      <c r="F230" s="4" t="s">
        <v>186</v>
      </c>
      <c r="G230" s="2" t="s">
        <v>497</v>
      </c>
    </row>
    <row r="231" spans="1:7" ht="18.75" x14ac:dyDescent="0.3">
      <c r="A231" s="3">
        <v>23</v>
      </c>
      <c r="B231" s="3" t="s">
        <v>495</v>
      </c>
      <c r="C231" s="1" t="s">
        <v>365</v>
      </c>
      <c r="D231" s="2" t="s">
        <v>381</v>
      </c>
      <c r="E231" s="2" t="s">
        <v>399</v>
      </c>
      <c r="F231" s="2" t="s">
        <v>110</v>
      </c>
      <c r="G231" s="2" t="s">
        <v>497</v>
      </c>
    </row>
    <row r="232" spans="1:7" ht="18.75" x14ac:dyDescent="0.3">
      <c r="A232" s="3">
        <v>24</v>
      </c>
      <c r="B232" s="3" t="s">
        <v>495</v>
      </c>
      <c r="C232" s="1" t="s">
        <v>365</v>
      </c>
      <c r="D232" s="2" t="s">
        <v>400</v>
      </c>
      <c r="E232" s="2" t="s">
        <v>401</v>
      </c>
      <c r="F232" s="2" t="s">
        <v>273</v>
      </c>
      <c r="G232" s="2" t="s">
        <v>497</v>
      </c>
    </row>
    <row r="233" spans="1:7" ht="18.75" x14ac:dyDescent="0.3">
      <c r="A233" s="3">
        <v>25</v>
      </c>
      <c r="B233" s="3" t="s">
        <v>495</v>
      </c>
      <c r="C233" s="1" t="s">
        <v>365</v>
      </c>
      <c r="D233" s="2" t="s">
        <v>385</v>
      </c>
      <c r="E233" s="2" t="s">
        <v>25</v>
      </c>
      <c r="F233" s="2" t="s">
        <v>273</v>
      </c>
      <c r="G233" s="2" t="s">
        <v>497</v>
      </c>
    </row>
    <row r="234" spans="1:7" ht="18.75" x14ac:dyDescent="0.3">
      <c r="A234" s="3">
        <v>26</v>
      </c>
      <c r="B234" s="3" t="s">
        <v>495</v>
      </c>
      <c r="C234" s="1" t="s">
        <v>365</v>
      </c>
      <c r="D234" s="2" t="s">
        <v>402</v>
      </c>
      <c r="E234" s="2" t="s">
        <v>403</v>
      </c>
      <c r="F234" s="2" t="s">
        <v>270</v>
      </c>
      <c r="G234" s="2" t="s">
        <v>497</v>
      </c>
    </row>
    <row r="235" spans="1:7" ht="18.75" x14ac:dyDescent="0.3">
      <c r="A235" s="3">
        <v>27</v>
      </c>
      <c r="B235" s="3" t="s">
        <v>495</v>
      </c>
      <c r="C235" s="1" t="s">
        <v>365</v>
      </c>
      <c r="D235" s="2" t="s">
        <v>404</v>
      </c>
      <c r="E235" s="2" t="s">
        <v>405</v>
      </c>
      <c r="F235" s="2" t="s">
        <v>259</v>
      </c>
      <c r="G235" s="2" t="s">
        <v>497</v>
      </c>
    </row>
    <row r="236" spans="1:7" ht="18.75" x14ac:dyDescent="0.3">
      <c r="A236" s="3">
        <v>28</v>
      </c>
      <c r="B236" s="3" t="s">
        <v>495</v>
      </c>
      <c r="C236" s="1" t="s">
        <v>365</v>
      </c>
      <c r="D236" s="2" t="s">
        <v>175</v>
      </c>
      <c r="E236" s="2" t="s">
        <v>406</v>
      </c>
      <c r="F236" s="2" t="s">
        <v>150</v>
      </c>
      <c r="G236" s="2" t="s">
        <v>497</v>
      </c>
    </row>
    <row r="237" spans="1:7" ht="18.75" x14ac:dyDescent="0.3">
      <c r="A237" s="3">
        <v>29</v>
      </c>
      <c r="B237" s="3" t="s">
        <v>495</v>
      </c>
      <c r="C237" s="1" t="s">
        <v>365</v>
      </c>
      <c r="D237" s="4" t="s">
        <v>407</v>
      </c>
      <c r="E237" s="4" t="s">
        <v>408</v>
      </c>
      <c r="F237" s="4" t="s">
        <v>409</v>
      </c>
      <c r="G237" s="2" t="s">
        <v>497</v>
      </c>
    </row>
    <row r="238" spans="1:7" ht="18.75" x14ac:dyDescent="0.3">
      <c r="A238" s="3">
        <v>30</v>
      </c>
      <c r="B238" s="3" t="s">
        <v>495</v>
      </c>
      <c r="C238" s="1" t="s">
        <v>365</v>
      </c>
      <c r="D238" s="2" t="s">
        <v>366</v>
      </c>
      <c r="E238" s="2" t="s">
        <v>410</v>
      </c>
      <c r="F238" s="2" t="s">
        <v>270</v>
      </c>
      <c r="G238" s="2" t="s">
        <v>497</v>
      </c>
    </row>
    <row r="239" spans="1:7" ht="18.75" x14ac:dyDescent="0.3">
      <c r="A239" s="3">
        <v>31</v>
      </c>
      <c r="B239" s="3" t="s">
        <v>495</v>
      </c>
      <c r="C239" s="1" t="s">
        <v>365</v>
      </c>
      <c r="D239" s="2" t="s">
        <v>411</v>
      </c>
      <c r="E239" s="2" t="s">
        <v>412</v>
      </c>
      <c r="F239" s="2" t="s">
        <v>186</v>
      </c>
      <c r="G239" s="2" t="s">
        <v>497</v>
      </c>
    </row>
    <row r="240" spans="1:7" ht="18.75" x14ac:dyDescent="0.3">
      <c r="A240" s="3">
        <v>32</v>
      </c>
      <c r="B240" s="3" t="s">
        <v>495</v>
      </c>
      <c r="C240" s="1" t="s">
        <v>365</v>
      </c>
      <c r="D240" s="2" t="s">
        <v>367</v>
      </c>
      <c r="E240" s="2" t="s">
        <v>413</v>
      </c>
      <c r="F240" s="2" t="s">
        <v>275</v>
      </c>
      <c r="G240" s="2" t="s">
        <v>497</v>
      </c>
    </row>
    <row r="241" spans="1:7" ht="18.75" x14ac:dyDescent="0.3">
      <c r="A241" s="3">
        <v>33</v>
      </c>
      <c r="B241" s="3" t="s">
        <v>495</v>
      </c>
      <c r="C241" s="1" t="s">
        <v>365</v>
      </c>
      <c r="D241" s="2" t="s">
        <v>63</v>
      </c>
      <c r="E241" s="2" t="s">
        <v>414</v>
      </c>
      <c r="F241" s="2" t="s">
        <v>259</v>
      </c>
      <c r="G241" s="2" t="s">
        <v>497</v>
      </c>
    </row>
    <row r="242" spans="1:7" ht="18.75" x14ac:dyDescent="0.3">
      <c r="A242" s="3">
        <v>34</v>
      </c>
      <c r="B242" s="3" t="s">
        <v>495</v>
      </c>
      <c r="C242" s="1" t="s">
        <v>365</v>
      </c>
      <c r="D242" s="2" t="s">
        <v>389</v>
      </c>
      <c r="E242" s="2" t="s">
        <v>37</v>
      </c>
      <c r="F242" s="2" t="s">
        <v>254</v>
      </c>
      <c r="G242" s="2" t="s">
        <v>497</v>
      </c>
    </row>
    <row r="243" spans="1:7" ht="18.75" x14ac:dyDescent="0.3">
      <c r="A243" s="3">
        <v>35</v>
      </c>
      <c r="B243" s="3" t="s">
        <v>495</v>
      </c>
      <c r="C243" s="1" t="s">
        <v>365</v>
      </c>
      <c r="D243" s="2" t="s">
        <v>234</v>
      </c>
      <c r="E243" s="2" t="s">
        <v>415</v>
      </c>
      <c r="F243" s="2" t="s">
        <v>416</v>
      </c>
      <c r="G243" s="2" t="s">
        <v>497</v>
      </c>
    </row>
    <row r="244" spans="1:7" ht="18.75" x14ac:dyDescent="0.3">
      <c r="A244" s="3">
        <v>36</v>
      </c>
      <c r="B244" s="3" t="s">
        <v>495</v>
      </c>
      <c r="C244" s="1" t="s">
        <v>365</v>
      </c>
      <c r="D244" s="2" t="s">
        <v>381</v>
      </c>
      <c r="E244" s="2" t="s">
        <v>417</v>
      </c>
      <c r="F244" s="2" t="s">
        <v>9</v>
      </c>
      <c r="G244" s="2" t="s">
        <v>497</v>
      </c>
    </row>
    <row r="245" spans="1:7" ht="18.75" x14ac:dyDescent="0.3">
      <c r="A245" s="3">
        <v>37</v>
      </c>
      <c r="B245" s="3" t="s">
        <v>495</v>
      </c>
      <c r="C245" s="1" t="s">
        <v>365</v>
      </c>
      <c r="D245" s="2" t="s">
        <v>418</v>
      </c>
      <c r="E245" s="2" t="s">
        <v>419</v>
      </c>
      <c r="F245" s="2" t="s">
        <v>333</v>
      </c>
      <c r="G245" s="2" t="s">
        <v>497</v>
      </c>
    </row>
    <row r="246" spans="1:7" ht="18.75" x14ac:dyDescent="0.3">
      <c r="A246" s="3">
        <v>38</v>
      </c>
      <c r="B246" s="3" t="s">
        <v>495</v>
      </c>
      <c r="C246" s="1" t="s">
        <v>365</v>
      </c>
      <c r="D246" s="2" t="s">
        <v>420</v>
      </c>
      <c r="E246" s="2" t="s">
        <v>421</v>
      </c>
      <c r="F246" s="2" t="s">
        <v>270</v>
      </c>
      <c r="G246" s="2" t="s">
        <v>497</v>
      </c>
    </row>
    <row r="247" spans="1:7" ht="18.75" x14ac:dyDescent="0.3">
      <c r="A247" s="3">
        <v>39</v>
      </c>
      <c r="B247" s="3" t="s">
        <v>495</v>
      </c>
      <c r="C247" s="1" t="s">
        <v>365</v>
      </c>
      <c r="D247" s="2" t="s">
        <v>422</v>
      </c>
      <c r="E247" s="2" t="s">
        <v>423</v>
      </c>
      <c r="F247" s="2" t="s">
        <v>254</v>
      </c>
      <c r="G247" s="2" t="s">
        <v>497</v>
      </c>
    </row>
    <row r="248" spans="1:7" ht="18.75" x14ac:dyDescent="0.3">
      <c r="A248" s="3">
        <v>40</v>
      </c>
      <c r="B248" s="3" t="s">
        <v>495</v>
      </c>
      <c r="C248" s="1" t="s">
        <v>365</v>
      </c>
      <c r="D248" s="4" t="s">
        <v>55</v>
      </c>
      <c r="E248" s="4" t="s">
        <v>424</v>
      </c>
      <c r="F248" s="4" t="s">
        <v>425</v>
      </c>
      <c r="G248" s="2" t="s">
        <v>497</v>
      </c>
    </row>
    <row r="249" spans="1:7" ht="18.75" x14ac:dyDescent="0.3">
      <c r="A249" s="3">
        <v>41</v>
      </c>
      <c r="B249" s="3" t="s">
        <v>495</v>
      </c>
      <c r="C249" s="1" t="s">
        <v>365</v>
      </c>
      <c r="D249" s="4" t="s">
        <v>426</v>
      </c>
      <c r="E249" s="4" t="s">
        <v>427</v>
      </c>
      <c r="F249" s="4" t="s">
        <v>259</v>
      </c>
      <c r="G249" s="2" t="s">
        <v>497</v>
      </c>
    </row>
    <row r="250" spans="1:7" ht="18.75" x14ac:dyDescent="0.3">
      <c r="A250" s="3">
        <v>42</v>
      </c>
      <c r="B250" s="3" t="s">
        <v>495</v>
      </c>
      <c r="C250" s="1" t="s">
        <v>365</v>
      </c>
      <c r="D250" s="2" t="s">
        <v>428</v>
      </c>
      <c r="E250" s="2" t="s">
        <v>86</v>
      </c>
      <c r="F250" s="2" t="s">
        <v>270</v>
      </c>
      <c r="G250" s="2" t="s">
        <v>497</v>
      </c>
    </row>
    <row r="251" spans="1:7" ht="18.75" x14ac:dyDescent="0.3">
      <c r="A251" s="3">
        <v>43</v>
      </c>
      <c r="B251" s="3" t="s">
        <v>495</v>
      </c>
      <c r="C251" s="1" t="s">
        <v>365</v>
      </c>
      <c r="D251" s="2" t="s">
        <v>429</v>
      </c>
      <c r="E251" s="2" t="s">
        <v>430</v>
      </c>
      <c r="F251" s="2" t="s">
        <v>275</v>
      </c>
      <c r="G251" s="2" t="s">
        <v>497</v>
      </c>
    </row>
    <row r="252" spans="1:7" ht="18.75" x14ac:dyDescent="0.3">
      <c r="A252" s="3">
        <v>44</v>
      </c>
      <c r="B252" s="3" t="s">
        <v>495</v>
      </c>
      <c r="C252" s="1" t="s">
        <v>365</v>
      </c>
      <c r="D252" s="4" t="s">
        <v>89</v>
      </c>
      <c r="E252" s="4" t="s">
        <v>431</v>
      </c>
      <c r="F252" s="4" t="s">
        <v>432</v>
      </c>
      <c r="G252" s="2" t="s">
        <v>497</v>
      </c>
    </row>
    <row r="253" spans="1:7" ht="18.75" x14ac:dyDescent="0.3">
      <c r="A253" s="3">
        <v>45</v>
      </c>
      <c r="B253" s="3" t="s">
        <v>495</v>
      </c>
      <c r="C253" s="1" t="s">
        <v>365</v>
      </c>
      <c r="D253" s="2" t="s">
        <v>387</v>
      </c>
      <c r="E253" s="2" t="s">
        <v>433</v>
      </c>
      <c r="F253" s="2" t="s">
        <v>275</v>
      </c>
      <c r="G253" s="2" t="s">
        <v>497</v>
      </c>
    </row>
    <row r="254" spans="1:7" ht="18.75" x14ac:dyDescent="0.3">
      <c r="A254" s="3">
        <v>46</v>
      </c>
      <c r="B254" s="3" t="s">
        <v>495</v>
      </c>
      <c r="C254" s="1" t="s">
        <v>365</v>
      </c>
      <c r="D254" s="4" t="s">
        <v>434</v>
      </c>
      <c r="E254" s="4" t="s">
        <v>145</v>
      </c>
      <c r="F254" s="4" t="s">
        <v>275</v>
      </c>
      <c r="G254" s="2" t="s">
        <v>497</v>
      </c>
    </row>
    <row r="255" spans="1:7" ht="18.75" x14ac:dyDescent="0.3">
      <c r="A255" s="3">
        <v>47</v>
      </c>
      <c r="B255" s="3" t="s">
        <v>495</v>
      </c>
      <c r="C255" s="1" t="s">
        <v>365</v>
      </c>
      <c r="D255" s="4" t="s">
        <v>171</v>
      </c>
      <c r="E255" s="4" t="s">
        <v>307</v>
      </c>
      <c r="F255" s="4" t="s">
        <v>186</v>
      </c>
      <c r="G255" s="2" t="s">
        <v>497</v>
      </c>
    </row>
    <row r="256" spans="1:7" ht="18.75" x14ac:dyDescent="0.3">
      <c r="A256" s="3">
        <v>48</v>
      </c>
      <c r="B256" s="3" t="s">
        <v>495</v>
      </c>
      <c r="C256" s="1" t="s">
        <v>365</v>
      </c>
      <c r="D256" s="2" t="s">
        <v>435</v>
      </c>
      <c r="E256" s="2" t="s">
        <v>194</v>
      </c>
      <c r="F256" s="2" t="s">
        <v>110</v>
      </c>
      <c r="G256" s="2" t="s">
        <v>497</v>
      </c>
    </row>
    <row r="257" spans="1:7" ht="18.75" x14ac:dyDescent="0.3">
      <c r="A257" s="3">
        <v>49</v>
      </c>
      <c r="B257" s="3" t="s">
        <v>495</v>
      </c>
      <c r="C257" s="1" t="s">
        <v>365</v>
      </c>
      <c r="D257" s="2" t="s">
        <v>436</v>
      </c>
      <c r="E257" s="2" t="s">
        <v>437</v>
      </c>
      <c r="F257" s="2" t="s">
        <v>273</v>
      </c>
      <c r="G257" s="2" t="s">
        <v>497</v>
      </c>
    </row>
    <row r="258" spans="1:7" ht="18.75" x14ac:dyDescent="0.3">
      <c r="A258" s="3">
        <v>50</v>
      </c>
      <c r="B258" s="3" t="s">
        <v>495</v>
      </c>
      <c r="C258" s="1" t="s">
        <v>365</v>
      </c>
      <c r="D258" s="4" t="s">
        <v>435</v>
      </c>
      <c r="E258" s="4" t="s">
        <v>309</v>
      </c>
      <c r="F258" s="4" t="s">
        <v>186</v>
      </c>
      <c r="G258" s="2" t="s">
        <v>497</v>
      </c>
    </row>
    <row r="259" spans="1:7" ht="18.75" x14ac:dyDescent="0.3">
      <c r="A259" s="3">
        <v>51</v>
      </c>
      <c r="B259" s="3" t="s">
        <v>495</v>
      </c>
      <c r="C259" s="1" t="s">
        <v>365</v>
      </c>
      <c r="D259" s="2" t="s">
        <v>438</v>
      </c>
      <c r="E259" s="2" t="s">
        <v>439</v>
      </c>
      <c r="F259" s="2" t="s">
        <v>254</v>
      </c>
      <c r="G259" s="2" t="s">
        <v>497</v>
      </c>
    </row>
    <row r="260" spans="1:7" ht="18.75" x14ac:dyDescent="0.3">
      <c r="A260" s="3">
        <v>52</v>
      </c>
      <c r="B260" s="3" t="s">
        <v>495</v>
      </c>
      <c r="C260" s="1" t="s">
        <v>365</v>
      </c>
      <c r="D260" s="4" t="s">
        <v>440</v>
      </c>
      <c r="E260" s="4" t="s">
        <v>441</v>
      </c>
      <c r="F260" s="2" t="s">
        <v>110</v>
      </c>
      <c r="G260" s="2" t="s">
        <v>497</v>
      </c>
    </row>
    <row r="261" spans="1:7" ht="18.75" x14ac:dyDescent="0.3">
      <c r="A261" s="5">
        <v>701</v>
      </c>
      <c r="B261" s="5" t="s">
        <v>495</v>
      </c>
      <c r="C261" s="1" t="s">
        <v>442</v>
      </c>
      <c r="D261" s="4" t="s">
        <v>443</v>
      </c>
      <c r="E261" s="4" t="s">
        <v>170</v>
      </c>
      <c r="F261" s="4" t="s">
        <v>297</v>
      </c>
      <c r="G261" s="4" t="s">
        <v>498</v>
      </c>
    </row>
    <row r="262" spans="1:7" ht="18.75" x14ac:dyDescent="0.3">
      <c r="A262" s="5">
        <v>702</v>
      </c>
      <c r="B262" s="5" t="s">
        <v>495</v>
      </c>
      <c r="C262" s="1" t="s">
        <v>442</v>
      </c>
      <c r="D262" s="4" t="s">
        <v>444</v>
      </c>
      <c r="E262" s="4" t="s">
        <v>445</v>
      </c>
      <c r="F262" s="4" t="s">
        <v>270</v>
      </c>
      <c r="G262" s="4" t="s">
        <v>498</v>
      </c>
    </row>
    <row r="263" spans="1:7" ht="18.75" x14ac:dyDescent="0.3">
      <c r="A263" s="5">
        <v>703</v>
      </c>
      <c r="B263" s="5" t="s">
        <v>495</v>
      </c>
      <c r="C263" s="1" t="s">
        <v>442</v>
      </c>
      <c r="D263" s="4" t="s">
        <v>367</v>
      </c>
      <c r="E263" s="4" t="s">
        <v>368</v>
      </c>
      <c r="F263" s="4" t="s">
        <v>259</v>
      </c>
      <c r="G263" s="4" t="s">
        <v>498</v>
      </c>
    </row>
    <row r="264" spans="1:7" ht="18.75" x14ac:dyDescent="0.3">
      <c r="A264" s="5">
        <v>704</v>
      </c>
      <c r="B264" s="5" t="s">
        <v>495</v>
      </c>
      <c r="C264" s="1" t="s">
        <v>442</v>
      </c>
      <c r="D264" s="2" t="s">
        <v>446</v>
      </c>
      <c r="E264" s="2" t="s">
        <v>447</v>
      </c>
      <c r="F264" s="2" t="s">
        <v>409</v>
      </c>
      <c r="G264" s="4" t="s">
        <v>498</v>
      </c>
    </row>
    <row r="265" spans="1:7" ht="18.75" x14ac:dyDescent="0.3">
      <c r="A265" s="5">
        <v>705</v>
      </c>
      <c r="B265" s="5" t="s">
        <v>495</v>
      </c>
      <c r="C265" s="1" t="s">
        <v>442</v>
      </c>
      <c r="D265" s="2" t="s">
        <v>435</v>
      </c>
      <c r="E265" s="2" t="s">
        <v>448</v>
      </c>
      <c r="F265" s="2" t="s">
        <v>117</v>
      </c>
      <c r="G265" s="4" t="s">
        <v>498</v>
      </c>
    </row>
    <row r="266" spans="1:7" ht="18.75" x14ac:dyDescent="0.3">
      <c r="A266" s="5">
        <v>706</v>
      </c>
      <c r="B266" s="5" t="s">
        <v>495</v>
      </c>
      <c r="C266" s="1" t="s">
        <v>442</v>
      </c>
      <c r="D266" s="4" t="s">
        <v>449</v>
      </c>
      <c r="E266" s="4" t="s">
        <v>450</v>
      </c>
      <c r="F266" s="4" t="s">
        <v>297</v>
      </c>
      <c r="G266" s="4" t="s">
        <v>498</v>
      </c>
    </row>
    <row r="267" spans="1:7" ht="18.75" x14ac:dyDescent="0.3">
      <c r="A267" s="5">
        <v>707</v>
      </c>
      <c r="B267" s="5" t="s">
        <v>495</v>
      </c>
      <c r="C267" s="1" t="s">
        <v>442</v>
      </c>
      <c r="D267" s="2" t="s">
        <v>373</v>
      </c>
      <c r="E267" s="2" t="s">
        <v>374</v>
      </c>
      <c r="F267" s="2" t="s">
        <v>259</v>
      </c>
      <c r="G267" s="4" t="s">
        <v>498</v>
      </c>
    </row>
    <row r="268" spans="1:7" ht="18.75" x14ac:dyDescent="0.3">
      <c r="A268" s="5">
        <v>708</v>
      </c>
      <c r="B268" s="5" t="s">
        <v>495</v>
      </c>
      <c r="C268" s="1" t="s">
        <v>442</v>
      </c>
      <c r="D268" s="4" t="s">
        <v>387</v>
      </c>
      <c r="E268" s="4" t="s">
        <v>451</v>
      </c>
      <c r="F268" s="4" t="s">
        <v>452</v>
      </c>
      <c r="G268" s="4" t="s">
        <v>498</v>
      </c>
    </row>
    <row r="269" spans="1:7" ht="18.75" x14ac:dyDescent="0.3">
      <c r="A269" s="5">
        <v>709</v>
      </c>
      <c r="B269" s="5" t="s">
        <v>495</v>
      </c>
      <c r="C269" s="1" t="s">
        <v>442</v>
      </c>
      <c r="D269" s="2" t="s">
        <v>385</v>
      </c>
      <c r="E269" s="2" t="s">
        <v>453</v>
      </c>
      <c r="F269" s="2" t="s">
        <v>9</v>
      </c>
      <c r="G269" s="4" t="s">
        <v>498</v>
      </c>
    </row>
    <row r="270" spans="1:7" ht="18.75" x14ac:dyDescent="0.3">
      <c r="A270" s="5">
        <v>710</v>
      </c>
      <c r="B270" s="5" t="s">
        <v>495</v>
      </c>
      <c r="C270" s="1" t="s">
        <v>442</v>
      </c>
      <c r="D270" s="2" t="s">
        <v>385</v>
      </c>
      <c r="E270" s="2" t="s">
        <v>152</v>
      </c>
      <c r="F270" s="2" t="s">
        <v>454</v>
      </c>
      <c r="G270" s="4" t="s">
        <v>498</v>
      </c>
    </row>
    <row r="271" spans="1:7" ht="18.75" x14ac:dyDescent="0.3">
      <c r="A271" s="5">
        <v>711</v>
      </c>
      <c r="B271" s="5" t="s">
        <v>495</v>
      </c>
      <c r="C271" s="1" t="s">
        <v>442</v>
      </c>
      <c r="D271" s="2" t="s">
        <v>389</v>
      </c>
      <c r="E271" s="2" t="s">
        <v>455</v>
      </c>
      <c r="F271" s="2" t="s">
        <v>186</v>
      </c>
      <c r="G271" s="4" t="s">
        <v>498</v>
      </c>
    </row>
    <row r="272" spans="1:7" ht="18.75" x14ac:dyDescent="0.3">
      <c r="A272" s="5">
        <v>712</v>
      </c>
      <c r="B272" s="5" t="s">
        <v>495</v>
      </c>
      <c r="C272" s="1" t="s">
        <v>442</v>
      </c>
      <c r="D272" s="2" t="s">
        <v>456</v>
      </c>
      <c r="E272" s="2" t="s">
        <v>457</v>
      </c>
      <c r="F272" s="2" t="s">
        <v>454</v>
      </c>
      <c r="G272" s="4" t="s">
        <v>498</v>
      </c>
    </row>
    <row r="273" spans="1:7" ht="18.75" x14ac:dyDescent="0.3">
      <c r="A273" s="5">
        <v>713</v>
      </c>
      <c r="B273" s="5" t="s">
        <v>495</v>
      </c>
      <c r="C273" s="1" t="s">
        <v>442</v>
      </c>
      <c r="D273" s="4" t="s">
        <v>458</v>
      </c>
      <c r="E273" s="4" t="s">
        <v>459</v>
      </c>
      <c r="F273" s="4" t="s">
        <v>130</v>
      </c>
      <c r="G273" s="4" t="s">
        <v>498</v>
      </c>
    </row>
    <row r="274" spans="1:7" ht="18.75" x14ac:dyDescent="0.3">
      <c r="A274" s="5">
        <v>714</v>
      </c>
      <c r="B274" s="5" t="s">
        <v>495</v>
      </c>
      <c r="C274" s="1" t="s">
        <v>442</v>
      </c>
      <c r="D274" s="4" t="s">
        <v>61</v>
      </c>
      <c r="E274" s="4" t="s">
        <v>60</v>
      </c>
      <c r="F274" s="4" t="s">
        <v>186</v>
      </c>
      <c r="G274" s="4" t="s">
        <v>498</v>
      </c>
    </row>
    <row r="275" spans="1:7" ht="18.75" x14ac:dyDescent="0.3">
      <c r="A275" s="5">
        <v>715</v>
      </c>
      <c r="B275" s="5" t="s">
        <v>495</v>
      </c>
      <c r="C275" s="1" t="s">
        <v>442</v>
      </c>
      <c r="D275" s="2" t="s">
        <v>460</v>
      </c>
      <c r="E275" s="2" t="s">
        <v>461</v>
      </c>
      <c r="F275" s="2" t="s">
        <v>416</v>
      </c>
      <c r="G275" s="4" t="s">
        <v>498</v>
      </c>
    </row>
    <row r="276" spans="1:7" ht="18.75" x14ac:dyDescent="0.3">
      <c r="A276" s="5">
        <v>716</v>
      </c>
      <c r="B276" s="5" t="s">
        <v>495</v>
      </c>
      <c r="C276" s="1" t="s">
        <v>442</v>
      </c>
      <c r="D276" s="4" t="s">
        <v>395</v>
      </c>
      <c r="E276" s="4" t="s">
        <v>462</v>
      </c>
      <c r="F276" s="4" t="s">
        <v>463</v>
      </c>
      <c r="G276" s="4" t="s">
        <v>498</v>
      </c>
    </row>
    <row r="277" spans="1:7" ht="18.75" x14ac:dyDescent="0.3">
      <c r="A277" s="5">
        <v>717</v>
      </c>
      <c r="B277" s="5" t="s">
        <v>495</v>
      </c>
      <c r="C277" s="1" t="s">
        <v>442</v>
      </c>
      <c r="D277" s="2" t="s">
        <v>404</v>
      </c>
      <c r="E277" s="2" t="s">
        <v>405</v>
      </c>
      <c r="F277" s="2" t="s">
        <v>259</v>
      </c>
      <c r="G277" s="4" t="s">
        <v>498</v>
      </c>
    </row>
    <row r="278" spans="1:7" ht="18.75" x14ac:dyDescent="0.3">
      <c r="A278" s="5">
        <v>718</v>
      </c>
      <c r="B278" s="5" t="s">
        <v>495</v>
      </c>
      <c r="C278" s="1" t="s">
        <v>442</v>
      </c>
      <c r="D278" s="4" t="s">
        <v>464</v>
      </c>
      <c r="E278" s="4" t="s">
        <v>465</v>
      </c>
      <c r="F278" s="4" t="s">
        <v>466</v>
      </c>
      <c r="G278" s="4" t="s">
        <v>498</v>
      </c>
    </row>
    <row r="279" spans="1:7" ht="18.75" x14ac:dyDescent="0.3">
      <c r="A279" s="5">
        <v>719</v>
      </c>
      <c r="B279" s="5" t="s">
        <v>495</v>
      </c>
      <c r="C279" s="1" t="s">
        <v>442</v>
      </c>
      <c r="D279" s="2" t="s">
        <v>467</v>
      </c>
      <c r="E279" s="2" t="s">
        <v>468</v>
      </c>
      <c r="F279" s="2" t="s">
        <v>117</v>
      </c>
      <c r="G279" s="4" t="s">
        <v>498</v>
      </c>
    </row>
    <row r="280" spans="1:7" ht="18.75" x14ac:dyDescent="0.3">
      <c r="A280" s="5">
        <v>720</v>
      </c>
      <c r="B280" s="5" t="s">
        <v>495</v>
      </c>
      <c r="C280" s="1" t="s">
        <v>442</v>
      </c>
      <c r="D280" s="2" t="s">
        <v>177</v>
      </c>
      <c r="E280" s="2" t="s">
        <v>469</v>
      </c>
      <c r="F280" s="4" t="s">
        <v>470</v>
      </c>
      <c r="G280" s="4" t="s">
        <v>498</v>
      </c>
    </row>
    <row r="281" spans="1:7" ht="18.75" x14ac:dyDescent="0.3">
      <c r="A281" s="5">
        <v>721</v>
      </c>
      <c r="B281" s="5" t="s">
        <v>495</v>
      </c>
      <c r="C281" s="1" t="s">
        <v>442</v>
      </c>
      <c r="D281" s="2" t="s">
        <v>404</v>
      </c>
      <c r="E281" s="2" t="s">
        <v>286</v>
      </c>
      <c r="F281" s="2" t="s">
        <v>117</v>
      </c>
      <c r="G281" s="4" t="s">
        <v>498</v>
      </c>
    </row>
    <row r="282" spans="1:7" ht="18.75" x14ac:dyDescent="0.3">
      <c r="A282" s="5">
        <v>722</v>
      </c>
      <c r="B282" s="5" t="s">
        <v>495</v>
      </c>
      <c r="C282" s="1" t="s">
        <v>442</v>
      </c>
      <c r="D282" s="2" t="s">
        <v>446</v>
      </c>
      <c r="E282" s="2" t="s">
        <v>224</v>
      </c>
      <c r="F282" s="2" t="s">
        <v>186</v>
      </c>
      <c r="G282" s="4" t="s">
        <v>498</v>
      </c>
    </row>
    <row r="283" spans="1:7" ht="18.75" x14ac:dyDescent="0.3">
      <c r="A283" s="5">
        <v>723</v>
      </c>
      <c r="B283" s="5" t="s">
        <v>495</v>
      </c>
      <c r="C283" s="1" t="s">
        <v>442</v>
      </c>
      <c r="D283" s="2" t="s">
        <v>471</v>
      </c>
      <c r="E283" s="2" t="s">
        <v>472</v>
      </c>
      <c r="F283" s="2" t="s">
        <v>473</v>
      </c>
      <c r="G283" s="4" t="s">
        <v>498</v>
      </c>
    </row>
    <row r="284" spans="1:7" ht="18.75" x14ac:dyDescent="0.3">
      <c r="A284" s="5">
        <v>724</v>
      </c>
      <c r="B284" s="5" t="s">
        <v>495</v>
      </c>
      <c r="C284" s="1" t="s">
        <v>442</v>
      </c>
      <c r="D284" s="2" t="s">
        <v>31</v>
      </c>
      <c r="E284" s="2" t="s">
        <v>246</v>
      </c>
      <c r="F284" s="2" t="s">
        <v>130</v>
      </c>
      <c r="G284" s="4" t="s">
        <v>498</v>
      </c>
    </row>
    <row r="285" spans="1:7" ht="18.75" x14ac:dyDescent="0.3">
      <c r="A285" s="5">
        <v>725</v>
      </c>
      <c r="B285" s="5" t="s">
        <v>495</v>
      </c>
      <c r="C285" s="1" t="s">
        <v>442</v>
      </c>
      <c r="D285" s="4" t="s">
        <v>89</v>
      </c>
      <c r="E285" s="4" t="s">
        <v>474</v>
      </c>
      <c r="F285" s="4" t="s">
        <v>416</v>
      </c>
      <c r="G285" s="4" t="s">
        <v>498</v>
      </c>
    </row>
    <row r="286" spans="1:7" ht="18.75" x14ac:dyDescent="0.3">
      <c r="A286" s="5">
        <v>726</v>
      </c>
      <c r="B286" s="5" t="s">
        <v>495</v>
      </c>
      <c r="C286" s="1" t="s">
        <v>442</v>
      </c>
      <c r="D286" s="4" t="s">
        <v>175</v>
      </c>
      <c r="E286" s="4" t="s">
        <v>390</v>
      </c>
      <c r="F286" s="4" t="s">
        <v>297</v>
      </c>
      <c r="G286" s="4" t="s">
        <v>498</v>
      </c>
    </row>
    <row r="287" spans="1:7" ht="18.75" x14ac:dyDescent="0.3">
      <c r="A287" s="5">
        <v>727</v>
      </c>
      <c r="B287" s="5" t="s">
        <v>495</v>
      </c>
      <c r="C287" s="1" t="s">
        <v>442</v>
      </c>
      <c r="D287" s="2" t="s">
        <v>475</v>
      </c>
      <c r="E287" s="2" t="s">
        <v>476</v>
      </c>
      <c r="F287" s="2" t="s">
        <v>254</v>
      </c>
      <c r="G287" s="4" t="s">
        <v>498</v>
      </c>
    </row>
    <row r="288" spans="1:7" ht="18.75" x14ac:dyDescent="0.3">
      <c r="A288" s="5">
        <v>728</v>
      </c>
      <c r="B288" s="5" t="s">
        <v>495</v>
      </c>
      <c r="C288" s="1" t="s">
        <v>442</v>
      </c>
      <c r="D288" s="4" t="s">
        <v>401</v>
      </c>
      <c r="E288" s="4" t="s">
        <v>86</v>
      </c>
      <c r="F288" s="4" t="s">
        <v>9</v>
      </c>
      <c r="G288" s="4" t="s">
        <v>498</v>
      </c>
    </row>
    <row r="289" spans="1:7" ht="18.75" x14ac:dyDescent="0.3">
      <c r="A289" s="5">
        <v>729</v>
      </c>
      <c r="B289" s="5" t="s">
        <v>495</v>
      </c>
      <c r="C289" s="1" t="s">
        <v>442</v>
      </c>
      <c r="D289" s="2" t="s">
        <v>477</v>
      </c>
      <c r="E289" s="2" t="s">
        <v>478</v>
      </c>
      <c r="F289" s="2" t="s">
        <v>186</v>
      </c>
      <c r="G289" s="4" t="s">
        <v>498</v>
      </c>
    </row>
    <row r="290" spans="1:7" ht="18.75" x14ac:dyDescent="0.3">
      <c r="A290" s="5">
        <v>730</v>
      </c>
      <c r="B290" s="5" t="s">
        <v>495</v>
      </c>
      <c r="C290" s="1" t="s">
        <v>442</v>
      </c>
      <c r="D290" s="4" t="s">
        <v>367</v>
      </c>
      <c r="E290" s="4" t="s">
        <v>479</v>
      </c>
      <c r="F290" s="4" t="s">
        <v>186</v>
      </c>
      <c r="G290" s="4" t="s">
        <v>498</v>
      </c>
    </row>
    <row r="291" spans="1:7" ht="18.75" x14ac:dyDescent="0.3">
      <c r="A291" s="5">
        <v>731</v>
      </c>
      <c r="B291" s="5" t="s">
        <v>495</v>
      </c>
      <c r="C291" s="1" t="s">
        <v>442</v>
      </c>
      <c r="D291" s="2" t="s">
        <v>435</v>
      </c>
      <c r="E291" s="2" t="s">
        <v>480</v>
      </c>
      <c r="F291" s="2" t="s">
        <v>117</v>
      </c>
      <c r="G291" s="4" t="s">
        <v>498</v>
      </c>
    </row>
    <row r="292" spans="1:7" ht="18.75" x14ac:dyDescent="0.3">
      <c r="A292" s="5">
        <v>732</v>
      </c>
      <c r="B292" s="5" t="s">
        <v>495</v>
      </c>
      <c r="C292" s="1" t="s">
        <v>442</v>
      </c>
      <c r="D292" s="4" t="s">
        <v>175</v>
      </c>
      <c r="E292" s="4" t="s">
        <v>145</v>
      </c>
      <c r="F292" s="4" t="s">
        <v>297</v>
      </c>
      <c r="G292" s="4" t="s">
        <v>498</v>
      </c>
    </row>
    <row r="293" spans="1:7" ht="18.75" x14ac:dyDescent="0.3">
      <c r="A293" s="5">
        <v>733</v>
      </c>
      <c r="B293" s="5" t="s">
        <v>495</v>
      </c>
      <c r="C293" s="1" t="s">
        <v>442</v>
      </c>
      <c r="D293" s="4" t="s">
        <v>387</v>
      </c>
      <c r="E293" s="4" t="s">
        <v>481</v>
      </c>
      <c r="F293" s="4" t="s">
        <v>297</v>
      </c>
      <c r="G293" s="4" t="s">
        <v>498</v>
      </c>
    </row>
    <row r="294" spans="1:7" ht="18.75" x14ac:dyDescent="0.3">
      <c r="A294" s="5">
        <v>734</v>
      </c>
      <c r="B294" s="5" t="s">
        <v>495</v>
      </c>
      <c r="C294" s="1" t="s">
        <v>442</v>
      </c>
      <c r="D294" s="2" t="s">
        <v>89</v>
      </c>
      <c r="E294" s="2" t="s">
        <v>482</v>
      </c>
      <c r="F294" s="2" t="s">
        <v>110</v>
      </c>
      <c r="G294" s="4" t="s">
        <v>498</v>
      </c>
    </row>
    <row r="295" spans="1:7" ht="18.75" x14ac:dyDescent="0.3">
      <c r="A295" s="5">
        <v>735</v>
      </c>
      <c r="B295" s="5" t="s">
        <v>495</v>
      </c>
      <c r="C295" s="1" t="s">
        <v>442</v>
      </c>
      <c r="D295" s="2" t="s">
        <v>408</v>
      </c>
      <c r="E295" s="2" t="s">
        <v>520</v>
      </c>
      <c r="F295" s="2" t="s">
        <v>297</v>
      </c>
      <c r="G295" s="4" t="s">
        <v>498</v>
      </c>
    </row>
  </sheetData>
  <autoFilter ref="A1:G295" xr:uid="{E3C4E094-B07B-484A-ACE5-1DFF4DB69D2E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09D6C-7DAC-44A6-8153-33A59B243B94}">
  <dimension ref="A1:M100"/>
  <sheetViews>
    <sheetView zoomScale="90" zoomScaleNormal="90" workbookViewId="0">
      <pane ySplit="4" topLeftCell="A5" activePane="bottomLeft" state="frozen"/>
      <selection pane="bottomLeft" activeCell="D78" sqref="D78"/>
    </sheetView>
  </sheetViews>
  <sheetFormatPr defaultRowHeight="15" x14ac:dyDescent="0.25"/>
  <cols>
    <col min="4" max="4" width="19.7109375" bestFit="1" customWidth="1"/>
    <col min="5" max="5" width="11.28515625" bestFit="1" customWidth="1"/>
    <col min="6" max="6" width="20.42578125" bestFit="1" customWidth="1"/>
    <col min="7" max="7" width="7" style="14" bestFit="1" customWidth="1"/>
    <col min="8" max="8" width="8.5703125" style="14" bestFit="1" customWidth="1"/>
    <col min="11" max="11" width="20.42578125" bestFit="1" customWidth="1"/>
    <col min="12" max="12" width="4.42578125" bestFit="1" customWidth="1"/>
    <col min="13" max="13" width="90.85546875" bestFit="1" customWidth="1"/>
  </cols>
  <sheetData>
    <row r="1" spans="1:13" x14ac:dyDescent="0.25">
      <c r="A1" s="11" t="s">
        <v>499</v>
      </c>
    </row>
    <row r="2" spans="1:13" x14ac:dyDescent="0.25">
      <c r="A2" s="11" t="s">
        <v>507</v>
      </c>
    </row>
    <row r="3" spans="1:13" x14ac:dyDescent="0.25">
      <c r="A3" s="10"/>
    </row>
    <row r="4" spans="1:13" x14ac:dyDescent="0.25">
      <c r="A4" s="11" t="s">
        <v>501</v>
      </c>
      <c r="B4" s="11" t="s">
        <v>502</v>
      </c>
      <c r="C4" s="11" t="s">
        <v>504</v>
      </c>
      <c r="D4" s="11" t="s">
        <v>503</v>
      </c>
      <c r="E4" s="11" t="s">
        <v>484</v>
      </c>
      <c r="F4" s="11" t="s">
        <v>1</v>
      </c>
      <c r="G4" s="15" t="s">
        <v>521</v>
      </c>
      <c r="H4" s="15" t="s">
        <v>522</v>
      </c>
      <c r="I4" s="11" t="s">
        <v>505</v>
      </c>
    </row>
    <row r="5" spans="1:13" x14ac:dyDescent="0.25">
      <c r="A5" s="10">
        <v>1</v>
      </c>
      <c r="B5" s="13">
        <v>2.1967592592592594E-2</v>
      </c>
      <c r="C5">
        <v>811</v>
      </c>
      <c r="D5" t="str">
        <f>IFERROR(CONCATENATE(VLOOKUP(C5,Entries!A:G,4,FALSE)," ",(VLOOKUP(C5,Entries!A:G,5,FALSE))),"")</f>
        <v>Daniel Van Aardt</v>
      </c>
      <c r="E5" t="str">
        <f>IFERROR(VLOOKUP(C5,Entries!A:C,3,FALSE),"")</f>
        <v>U20 Men</v>
      </c>
      <c r="F5" t="str">
        <f>IFERROR(VLOOKUP(C5,Entries!A:F,6,FALSE),"")</f>
        <v>Wreake &amp; Soar Valley</v>
      </c>
      <c r="G5" s="16">
        <v>1</v>
      </c>
      <c r="H5" s="16">
        <v>1</v>
      </c>
      <c r="I5" t="str">
        <f>IFERROR(VLOOKUP(C5,Entries!A:G,7,FALSE),"")</f>
        <v>Seniors</v>
      </c>
      <c r="K5" s="12" t="s">
        <v>509</v>
      </c>
    </row>
    <row r="6" spans="1:13" x14ac:dyDescent="0.25">
      <c r="A6" s="10">
        <v>2</v>
      </c>
      <c r="B6" s="13">
        <v>2.2453703703703705E-2</v>
      </c>
      <c r="C6">
        <v>802</v>
      </c>
      <c r="D6" t="str">
        <f>IFERROR(CONCATENATE(VLOOKUP(C6,Entries!A:G,4,FALSE)," ",(VLOOKUP(C6,Entries!A:G,5,FALSE))),"")</f>
        <v>Finlay Friedersdorff</v>
      </c>
      <c r="E6" t="str">
        <f>IFERROR(VLOOKUP(C6,Entries!A:C,3,FALSE),"")</f>
        <v>U20 Men</v>
      </c>
      <c r="F6" t="str">
        <f>IFERROR(VLOOKUP(C6,Entries!A:F,6,FALSE),"")</f>
        <v>Leicester Coritanian AC</v>
      </c>
      <c r="G6" s="16">
        <v>2</v>
      </c>
      <c r="H6" s="16">
        <v>2</v>
      </c>
      <c r="I6" t="str">
        <f>IFERROR(VLOOKUP(C6,Entries!A:G,7,FALSE),"")</f>
        <v>Seniors</v>
      </c>
      <c r="K6" s="12" t="s">
        <v>530</v>
      </c>
      <c r="L6">
        <v>104</v>
      </c>
      <c r="M6" t="s">
        <v>562</v>
      </c>
    </row>
    <row r="7" spans="1:13" x14ac:dyDescent="0.25">
      <c r="A7" s="10">
        <v>3</v>
      </c>
      <c r="B7" s="13">
        <v>2.2511574074074073E-2</v>
      </c>
      <c r="C7">
        <v>808</v>
      </c>
      <c r="D7" t="str">
        <f>IFERROR(CONCATENATE(VLOOKUP(C7,Entries!A:G,4,FALSE)," ",(VLOOKUP(C7,Entries!A:G,5,FALSE))),"")</f>
        <v>Isaac Mohan</v>
      </c>
      <c r="E7" t="str">
        <f>IFERROR(VLOOKUP(C7,Entries!A:C,3,FALSE),"")</f>
        <v>U20 Men</v>
      </c>
      <c r="F7" t="str">
        <f>IFERROR(VLOOKUP(C7,Entries!A:F,6,FALSE),"")</f>
        <v>Leicester Coritanian AC</v>
      </c>
      <c r="G7" s="16">
        <v>3</v>
      </c>
      <c r="H7" s="16">
        <v>3</v>
      </c>
      <c r="I7" t="str">
        <f>IFERROR(VLOOKUP(C7,Entries!A:G,7,FALSE),"")</f>
        <v>Seniors</v>
      </c>
      <c r="K7" s="12" t="s">
        <v>516</v>
      </c>
      <c r="L7">
        <v>111</v>
      </c>
      <c r="M7" t="s">
        <v>563</v>
      </c>
    </row>
    <row r="8" spans="1:13" x14ac:dyDescent="0.25">
      <c r="A8" s="10">
        <v>4</v>
      </c>
      <c r="B8" s="13">
        <v>2.269675925925926E-2</v>
      </c>
      <c r="C8">
        <v>40</v>
      </c>
      <c r="D8" t="str">
        <f>IFERROR(CONCATENATE(VLOOKUP(C8,Entries!A:G,4,FALSE)," ",(VLOOKUP(C8,Entries!A:G,5,FALSE))),"")</f>
        <v>Thomas Shardlow</v>
      </c>
      <c r="E8" t="str">
        <f>IFERROR(VLOOKUP(C8,Entries!A:C,3,FALSE),"")</f>
        <v>Senior Men</v>
      </c>
      <c r="F8" t="str">
        <f>IFERROR(VLOOKUP(C8,Entries!A:F,6,FALSE),"")</f>
        <v>Midland Masters AC</v>
      </c>
      <c r="G8" s="16">
        <v>1</v>
      </c>
      <c r="H8" s="16">
        <v>4</v>
      </c>
      <c r="I8" t="str">
        <f>IFERROR(VLOOKUP(C8,Entries!A:G,7,FALSE),"")</f>
        <v>Seniors</v>
      </c>
      <c r="K8" s="12" t="s">
        <v>531</v>
      </c>
      <c r="L8">
        <v>154</v>
      </c>
      <c r="M8" t="s">
        <v>564</v>
      </c>
    </row>
    <row r="9" spans="1:13" x14ac:dyDescent="0.25">
      <c r="A9" s="10">
        <v>5</v>
      </c>
      <c r="B9" s="13">
        <v>2.2743055555555555E-2</v>
      </c>
      <c r="C9">
        <v>18</v>
      </c>
      <c r="D9" t="str">
        <f>IFERROR(CONCATENATE(VLOOKUP(C9,Entries!A:G,4,FALSE)," ",(VLOOKUP(C9,Entries!A:G,5,FALSE))),"")</f>
        <v>Matthew Hallam</v>
      </c>
      <c r="E9" t="str">
        <f>IFERROR(VLOOKUP(C9,Entries!A:C,3,FALSE),"")</f>
        <v>Senior Men</v>
      </c>
      <c r="F9" t="str">
        <f>IFERROR(VLOOKUP(C9,Entries!A:F,6,FALSE),"")</f>
        <v>Cambridge Harriers</v>
      </c>
      <c r="G9" s="16">
        <v>2</v>
      </c>
      <c r="H9" s="16">
        <v>5</v>
      </c>
      <c r="I9" t="str">
        <f>IFERROR(VLOOKUP(C9,Entries!A:G,7,FALSE),"")</f>
        <v>Seniors</v>
      </c>
      <c r="K9" s="12" t="s">
        <v>559</v>
      </c>
      <c r="L9">
        <v>170</v>
      </c>
      <c r="M9" t="s">
        <v>565</v>
      </c>
    </row>
    <row r="10" spans="1:13" x14ac:dyDescent="0.25">
      <c r="A10" s="10">
        <v>6</v>
      </c>
      <c r="B10" s="13">
        <v>2.3067129629629628E-2</v>
      </c>
      <c r="C10">
        <v>28</v>
      </c>
      <c r="D10" t="str">
        <f>IFERROR(CONCATENATE(VLOOKUP(C10,Entries!A:G,4,FALSE)," ",(VLOOKUP(C10,Entries!A:G,5,FALSE))),"")</f>
        <v>Tom Mahon</v>
      </c>
      <c r="E10" t="str">
        <f>IFERROR(VLOOKUP(C10,Entries!A:C,3,FALSE),"")</f>
        <v>Senior Men</v>
      </c>
      <c r="F10" t="str">
        <f>IFERROR(VLOOKUP(C10,Entries!A:F,6,FALSE),"")</f>
        <v>Wreake &amp; Soar Valley</v>
      </c>
      <c r="G10" s="16">
        <v>3</v>
      </c>
      <c r="H10" s="16">
        <v>6</v>
      </c>
      <c r="I10" t="str">
        <f>IFERROR(VLOOKUP(C10,Entries!A:G,7,FALSE),"")</f>
        <v>Seniors</v>
      </c>
      <c r="K10" s="12" t="s">
        <v>558</v>
      </c>
      <c r="L10">
        <v>203</v>
      </c>
      <c r="M10" t="s">
        <v>566</v>
      </c>
    </row>
    <row r="11" spans="1:13" x14ac:dyDescent="0.25">
      <c r="A11" s="10">
        <v>7</v>
      </c>
      <c r="B11" s="13">
        <v>2.3252314814814816E-2</v>
      </c>
      <c r="C11">
        <v>807</v>
      </c>
      <c r="D11" t="str">
        <f>IFERROR(CONCATENATE(VLOOKUP(C11,Entries!A:G,4,FALSE)," ",(VLOOKUP(C11,Entries!A:G,5,FALSE))),"")</f>
        <v>Joe Matthews</v>
      </c>
      <c r="E11" t="str">
        <f>IFERROR(VLOOKUP(C11,Entries!A:C,3,FALSE),"")</f>
        <v>U20 Men</v>
      </c>
      <c r="F11" t="str">
        <f>IFERROR(VLOOKUP(C11,Entries!A:F,6,FALSE),"")</f>
        <v>Desford Striders</v>
      </c>
      <c r="G11" s="16">
        <v>4</v>
      </c>
      <c r="H11" s="16">
        <v>7</v>
      </c>
      <c r="I11" t="str">
        <f>IFERROR(VLOOKUP(C11,Entries!A:G,7,FALSE),"")</f>
        <v>Seniors</v>
      </c>
      <c r="K11" s="12" t="s">
        <v>560</v>
      </c>
      <c r="L11">
        <v>226</v>
      </c>
      <c r="M11" t="s">
        <v>567</v>
      </c>
    </row>
    <row r="12" spans="1:13" x14ac:dyDescent="0.25">
      <c r="A12" s="10">
        <v>8</v>
      </c>
      <c r="B12" s="13">
        <v>2.3287037037037037E-2</v>
      </c>
      <c r="C12">
        <v>47</v>
      </c>
      <c r="D12" t="str">
        <f>IFERROR(CONCATENATE(VLOOKUP(C12,Entries!A:G,4,FALSE)," ",(VLOOKUP(C12,Entries!A:G,5,FALSE))),"")</f>
        <v>Toby Ward</v>
      </c>
      <c r="E12" t="str">
        <f>IFERROR(VLOOKUP(C12,Entries!A:C,3,FALSE),"")</f>
        <v>Senior Men</v>
      </c>
      <c r="F12" t="str">
        <f>IFERROR(VLOOKUP(C12,Entries!A:F,6,FALSE),"")</f>
        <v>Hinckley RC</v>
      </c>
      <c r="G12" s="16">
        <v>4</v>
      </c>
      <c r="H12" s="16">
        <v>8</v>
      </c>
      <c r="I12" t="str">
        <f>IFERROR(VLOOKUP(C12,Entries!A:G,7,FALSE),"")</f>
        <v>Seniors</v>
      </c>
      <c r="K12" s="12" t="s">
        <v>561</v>
      </c>
      <c r="L12">
        <v>236</v>
      </c>
      <c r="M12" t="s">
        <v>568</v>
      </c>
    </row>
    <row r="13" spans="1:13" x14ac:dyDescent="0.25">
      <c r="A13" s="10">
        <v>9</v>
      </c>
      <c r="B13" s="13">
        <v>2.3518518518518518E-2</v>
      </c>
      <c r="C13">
        <v>23</v>
      </c>
      <c r="D13" t="str">
        <f>IFERROR(CONCATENATE(VLOOKUP(C13,Entries!A:G,4,FALSE)," ",(VLOOKUP(C13,Entries!A:G,5,FALSE))),"")</f>
        <v>Luke Ingram</v>
      </c>
      <c r="E13" t="str">
        <f>IFERROR(VLOOKUP(C13,Entries!A:C,3,FALSE),"")</f>
        <v>Senior Men</v>
      </c>
      <c r="F13" t="str">
        <f>IFERROR(VLOOKUP(C13,Entries!A:F,6,FALSE),"")</f>
        <v>OWLS</v>
      </c>
      <c r="G13" s="16">
        <v>5</v>
      </c>
      <c r="H13" s="16">
        <v>9</v>
      </c>
      <c r="I13" t="str">
        <f>IFERROR(VLOOKUP(C13,Entries!A:G,7,FALSE),"")</f>
        <v>Seniors</v>
      </c>
    </row>
    <row r="14" spans="1:13" x14ac:dyDescent="0.25">
      <c r="A14" s="10">
        <v>10</v>
      </c>
      <c r="B14" s="13">
        <v>2.3668981481481482E-2</v>
      </c>
      <c r="C14">
        <v>29</v>
      </c>
      <c r="D14" t="str">
        <f>IFERROR(CONCATENATE(VLOOKUP(C14,Entries!A:G,4,FALSE)," ",(VLOOKUP(C14,Entries!A:G,5,FALSE))),"")</f>
        <v>Sam Martin</v>
      </c>
      <c r="E14" t="str">
        <f>IFERROR(VLOOKUP(C14,Entries!A:C,3,FALSE),"")</f>
        <v>Senior Men</v>
      </c>
      <c r="F14" t="str">
        <f>IFERROR(VLOOKUP(C14,Entries!A:F,6,FALSE),"")</f>
        <v>Poplar RC</v>
      </c>
      <c r="G14" s="16">
        <v>6</v>
      </c>
      <c r="H14" s="16">
        <v>10</v>
      </c>
      <c r="I14" t="str">
        <f>IFERROR(VLOOKUP(C14,Entries!A:G,7,FALSE),"")</f>
        <v>Seniors</v>
      </c>
    </row>
    <row r="15" spans="1:13" x14ac:dyDescent="0.25">
      <c r="A15" s="10">
        <v>11</v>
      </c>
      <c r="B15" s="13">
        <v>2.3784722222222221E-2</v>
      </c>
      <c r="C15">
        <v>35</v>
      </c>
      <c r="D15" t="str">
        <f>IFERROR(CONCATENATE(VLOOKUP(C15,Entries!A:G,4,FALSE)," ",(VLOOKUP(C15,Entries!A:G,5,FALSE))),"")</f>
        <v>Alex Percy</v>
      </c>
      <c r="E15" t="str">
        <f>IFERROR(VLOOKUP(C15,Entries!A:C,3,FALSE),"")</f>
        <v>Senior Men</v>
      </c>
      <c r="F15" t="str">
        <f>IFERROR(VLOOKUP(C15,Entries!A:F,6,FALSE),"")</f>
        <v>Notts AC</v>
      </c>
      <c r="G15" s="16">
        <v>7</v>
      </c>
      <c r="H15" s="16">
        <v>11</v>
      </c>
      <c r="I15" t="str">
        <f>IFERROR(VLOOKUP(C15,Entries!A:G,7,FALSE),"")</f>
        <v>Seniors</v>
      </c>
    </row>
    <row r="16" spans="1:13" x14ac:dyDescent="0.25">
      <c r="A16" s="10">
        <v>12</v>
      </c>
      <c r="B16" s="13">
        <v>2.3842592592592592E-2</v>
      </c>
      <c r="C16">
        <v>713</v>
      </c>
      <c r="D16" t="str">
        <f>IFERROR(CONCATENATE(VLOOKUP(C16,Entries!A:G,4,FALSE)," ",(VLOOKUP(C16,Entries!A:G,5,FALSE))),"")</f>
        <v>Sean Fenwick</v>
      </c>
      <c r="E16" t="str">
        <f>IFERROR(VLOOKUP(C16,Entries!A:C,3,FALSE),"")</f>
        <v>Masters Men</v>
      </c>
      <c r="F16" t="str">
        <f>IFERROR(VLOOKUP(C16,Entries!A:F,6,FALSE),"")</f>
        <v>Harborough AC</v>
      </c>
      <c r="G16" s="16">
        <v>1</v>
      </c>
      <c r="H16" s="16">
        <v>1</v>
      </c>
      <c r="I16" t="str">
        <f>IFERROR(VLOOKUP(C16,Entries!A:G,7,FALSE),"")</f>
        <v>Masters</v>
      </c>
    </row>
    <row r="17" spans="1:9" x14ac:dyDescent="0.25">
      <c r="A17" s="10">
        <v>13</v>
      </c>
      <c r="B17" s="13">
        <v>2.4062500000000001E-2</v>
      </c>
      <c r="C17">
        <v>33</v>
      </c>
      <c r="D17" t="str">
        <f>IFERROR(CONCATENATE(VLOOKUP(C17,Entries!A:G,4,FALSE)," ",(VLOOKUP(C17,Entries!A:G,5,FALSE))),"")</f>
        <v>Harry O Brien</v>
      </c>
      <c r="E17" t="str">
        <f>IFERROR(VLOOKUP(C17,Entries!A:C,3,FALSE),"")</f>
        <v>Senior Men</v>
      </c>
      <c r="F17" t="str">
        <f>IFERROR(VLOOKUP(C17,Entries!A:F,6,FALSE),"")</f>
        <v>Barrow Runners</v>
      </c>
      <c r="G17" s="16">
        <v>8</v>
      </c>
      <c r="H17" s="16">
        <v>12</v>
      </c>
      <c r="I17" t="str">
        <f>IFERROR(VLOOKUP(C17,Entries!A:G,7,FALSE),"")</f>
        <v>Seniors</v>
      </c>
    </row>
    <row r="18" spans="1:9" x14ac:dyDescent="0.25">
      <c r="A18" s="10">
        <v>14</v>
      </c>
      <c r="B18" s="13">
        <v>2.4189814814814813E-2</v>
      </c>
      <c r="C18">
        <v>38</v>
      </c>
      <c r="D18" t="str">
        <f>IFERROR(CONCATENATE(VLOOKUP(C18,Entries!A:G,4,FALSE)," ",(VLOOKUP(C18,Entries!A:G,5,FALSE))),"")</f>
        <v>Andrew Quigley</v>
      </c>
      <c r="E18" t="str">
        <f>IFERROR(VLOOKUP(C18,Entries!A:C,3,FALSE),"")</f>
        <v>Senior Men</v>
      </c>
      <c r="F18" t="str">
        <f>IFERROR(VLOOKUP(C18,Entries!A:F,6,FALSE),"")</f>
        <v>West End Runners</v>
      </c>
      <c r="G18" s="16">
        <v>9</v>
      </c>
      <c r="H18" s="16">
        <v>13</v>
      </c>
      <c r="I18" t="str">
        <f>IFERROR(VLOOKUP(C18,Entries!A:G,7,FALSE),"")</f>
        <v>Seniors</v>
      </c>
    </row>
    <row r="19" spans="1:9" x14ac:dyDescent="0.25">
      <c r="A19" s="10">
        <v>15</v>
      </c>
      <c r="B19" s="13">
        <v>2.4340277777777777E-2</v>
      </c>
      <c r="C19">
        <v>21</v>
      </c>
      <c r="D19" t="str">
        <f>IFERROR(CONCATENATE(VLOOKUP(C19,Entries!A:G,4,FALSE)," ",(VLOOKUP(C19,Entries!A:G,5,FALSE))),"")</f>
        <v>Michael Hodson</v>
      </c>
      <c r="E19" t="str">
        <f>IFERROR(VLOOKUP(C19,Entries!A:C,3,FALSE),"")</f>
        <v>Senior Men</v>
      </c>
      <c r="F19" t="str">
        <f>IFERROR(VLOOKUP(C19,Entries!A:F,6,FALSE),"")</f>
        <v>West End Runners</v>
      </c>
      <c r="G19" s="16">
        <v>10</v>
      </c>
      <c r="H19" s="16">
        <v>14</v>
      </c>
      <c r="I19" t="str">
        <f>IFERROR(VLOOKUP(C19,Entries!A:G,7,FALSE),"")</f>
        <v>Seniors</v>
      </c>
    </row>
    <row r="20" spans="1:9" x14ac:dyDescent="0.25">
      <c r="A20" s="10">
        <v>16</v>
      </c>
      <c r="B20" s="13">
        <v>2.4386574074074074E-2</v>
      </c>
      <c r="C20">
        <v>4</v>
      </c>
      <c r="D20" t="str">
        <f>IFERROR(CONCATENATE(VLOOKUP(C20,Entries!A:G,4,FALSE)," ",(VLOOKUP(C20,Entries!A:G,5,FALSE))),"")</f>
        <v>Oscar Banim</v>
      </c>
      <c r="E20" t="str">
        <f>IFERROR(VLOOKUP(C20,Entries!A:C,3,FALSE),"")</f>
        <v>Senior Men</v>
      </c>
      <c r="F20" t="str">
        <f>IFERROR(VLOOKUP(C20,Entries!A:F,6,FALSE),"")</f>
        <v>Leicester Coritanian AC</v>
      </c>
      <c r="G20" s="16">
        <v>11</v>
      </c>
      <c r="H20" s="16">
        <v>15</v>
      </c>
      <c r="I20" t="str">
        <f>IFERROR(VLOOKUP(C20,Entries!A:G,7,FALSE),"")</f>
        <v>Seniors</v>
      </c>
    </row>
    <row r="21" spans="1:9" x14ac:dyDescent="0.25">
      <c r="A21" s="10">
        <v>17</v>
      </c>
      <c r="B21" s="13">
        <v>2.4479166666666666E-2</v>
      </c>
      <c r="C21">
        <v>735</v>
      </c>
      <c r="D21" t="str">
        <f>IFERROR(CONCATENATE(VLOOKUP(C21,Entries!A:G,4,FALSE)," ",(VLOOKUP(C21,Entries!A:G,5,FALSE))),"")</f>
        <v>Martin Makin</v>
      </c>
      <c r="E21" t="str">
        <f>IFERROR(VLOOKUP(C21,Entries!A:C,3,FALSE),"")</f>
        <v>Masters Men</v>
      </c>
      <c r="F21" t="str">
        <f>IFERROR(VLOOKUP(C21,Entries!A:F,6,FALSE),"")</f>
        <v>Hermitage Harriers</v>
      </c>
      <c r="G21" s="16">
        <v>2</v>
      </c>
      <c r="H21" s="16">
        <v>2</v>
      </c>
      <c r="I21" t="str">
        <f>IFERROR(VLOOKUP(C21,Entries!A:G,7,FALSE),"")</f>
        <v>Masters</v>
      </c>
    </row>
    <row r="22" spans="1:9" x14ac:dyDescent="0.25">
      <c r="A22" s="10">
        <v>18</v>
      </c>
      <c r="B22" s="13">
        <v>2.462962962962963E-2</v>
      </c>
      <c r="C22">
        <v>810</v>
      </c>
      <c r="D22" t="str">
        <f>IFERROR(CONCATENATE(VLOOKUP(C22,Entries!A:G,4,FALSE)," ",(VLOOKUP(C22,Entries!A:G,5,FALSE))),"")</f>
        <v>Joseph Pickering</v>
      </c>
      <c r="E22" t="str">
        <f>IFERROR(VLOOKUP(C22,Entries!A:C,3,FALSE),"")</f>
        <v>U20 Men</v>
      </c>
      <c r="F22" t="str">
        <f>IFERROR(VLOOKUP(C22,Entries!A:F,6,FALSE),"")</f>
        <v>Kettering Town Harriers</v>
      </c>
      <c r="G22" s="16">
        <v>5</v>
      </c>
      <c r="H22" s="16">
        <v>16</v>
      </c>
      <c r="I22" t="str">
        <f>IFERROR(VLOOKUP(C22,Entries!A:G,7,FALSE),"")</f>
        <v>Seniors</v>
      </c>
    </row>
    <row r="23" spans="1:9" x14ac:dyDescent="0.25">
      <c r="A23" s="10">
        <v>19</v>
      </c>
      <c r="B23" s="13">
        <v>2.4675925925925928E-2</v>
      </c>
      <c r="C23">
        <v>714</v>
      </c>
      <c r="D23" t="str">
        <f>IFERROR(CONCATENATE(VLOOKUP(C23,Entries!A:G,4,FALSE)," ",(VLOOKUP(C23,Entries!A:G,5,FALSE))),"")</f>
        <v>Ben Harding</v>
      </c>
      <c r="E23" t="str">
        <f>IFERROR(VLOOKUP(C23,Entries!A:C,3,FALSE),"")</f>
        <v>Masters Men</v>
      </c>
      <c r="F23" t="str">
        <f>IFERROR(VLOOKUP(C23,Entries!A:F,6,FALSE),"")</f>
        <v>Hinckley RC</v>
      </c>
      <c r="G23" s="16">
        <v>3</v>
      </c>
      <c r="H23" s="16">
        <v>3</v>
      </c>
      <c r="I23" t="str">
        <f>IFERROR(VLOOKUP(C23,Entries!A:G,7,FALSE),"")</f>
        <v>Masters</v>
      </c>
    </row>
    <row r="24" spans="1:9" x14ac:dyDescent="0.25">
      <c r="A24" s="10">
        <v>20</v>
      </c>
      <c r="B24" s="13">
        <v>2.5034722222222222E-2</v>
      </c>
      <c r="C24">
        <v>721</v>
      </c>
      <c r="D24" t="str">
        <f>IFERROR(CONCATENATE(VLOOKUP(C24,Entries!A:G,4,FALSE)," ",(VLOOKUP(C24,Entries!A:G,5,FALSE))),"")</f>
        <v>Paul Miles</v>
      </c>
      <c r="E24" t="str">
        <f>IFERROR(VLOOKUP(C24,Entries!A:C,3,FALSE),"")</f>
        <v>Masters Men</v>
      </c>
      <c r="F24" t="str">
        <f>IFERROR(VLOOKUP(C24,Entries!A:F,6,FALSE),"")</f>
        <v>Desford Striders</v>
      </c>
      <c r="G24" s="16">
        <v>4</v>
      </c>
      <c r="H24" s="16">
        <v>4</v>
      </c>
      <c r="I24" t="str">
        <f>IFERROR(VLOOKUP(C24,Entries!A:G,7,FALSE),"")</f>
        <v>Masters</v>
      </c>
    </row>
    <row r="25" spans="1:9" x14ac:dyDescent="0.25">
      <c r="A25" s="10">
        <v>21</v>
      </c>
      <c r="B25" s="13">
        <v>2.5185185185185185E-2</v>
      </c>
      <c r="C25">
        <v>15</v>
      </c>
      <c r="D25" t="str">
        <f>IFERROR(CONCATENATE(VLOOKUP(C25,Entries!A:G,4,FALSE)," ",(VLOOKUP(C25,Entries!A:G,5,FALSE))),"")</f>
        <v>David Frankland</v>
      </c>
      <c r="E25" t="str">
        <f>IFERROR(VLOOKUP(C25,Entries!A:C,3,FALSE),"")</f>
        <v>Senior Men</v>
      </c>
      <c r="F25" t="str">
        <f>IFERROR(VLOOKUP(C25,Entries!A:F,6,FALSE),"")</f>
        <v>West End Runners</v>
      </c>
      <c r="G25" s="16">
        <v>12</v>
      </c>
      <c r="H25" s="16">
        <v>17</v>
      </c>
      <c r="I25" t="str">
        <f>IFERROR(VLOOKUP(C25,Entries!A:G,7,FALSE),"")</f>
        <v>Seniors</v>
      </c>
    </row>
    <row r="26" spans="1:9" x14ac:dyDescent="0.25">
      <c r="A26" s="10">
        <v>22</v>
      </c>
      <c r="B26" s="13">
        <v>2.5208333333333333E-2</v>
      </c>
      <c r="C26">
        <v>801</v>
      </c>
      <c r="D26" t="str">
        <f>IFERROR(CONCATENATE(VLOOKUP(C26,Entries!A:G,4,FALSE)," ",(VLOOKUP(C26,Entries!A:G,5,FALSE))),"")</f>
        <v>Miles Foord</v>
      </c>
      <c r="E26" t="str">
        <f>IFERROR(VLOOKUP(C26,Entries!A:C,3,FALSE),"")</f>
        <v>U20 Men</v>
      </c>
      <c r="F26" t="str">
        <f>IFERROR(VLOOKUP(C26,Entries!A:F,6,FALSE),"")</f>
        <v>Charnwood AC</v>
      </c>
      <c r="G26" s="16">
        <v>6</v>
      </c>
      <c r="H26" s="16">
        <v>18</v>
      </c>
      <c r="I26" t="str">
        <f>IFERROR(VLOOKUP(C26,Entries!A:G,7,FALSE),"")</f>
        <v>Seniors</v>
      </c>
    </row>
    <row r="27" spans="1:9" x14ac:dyDescent="0.25">
      <c r="A27" s="10">
        <v>23</v>
      </c>
      <c r="B27" s="13">
        <v>2.5324074074074075E-2</v>
      </c>
      <c r="C27">
        <v>733</v>
      </c>
      <c r="D27" t="str">
        <f>IFERROR(CONCATENATE(VLOOKUP(C27,Entries!A:G,4,FALSE)," ",(VLOOKUP(C27,Entries!A:G,5,FALSE))),"")</f>
        <v>Jason Williams</v>
      </c>
      <c r="E27" t="str">
        <f>IFERROR(VLOOKUP(C27,Entries!A:C,3,FALSE),"")</f>
        <v>Masters Men</v>
      </c>
      <c r="F27" t="str">
        <f>IFERROR(VLOOKUP(C27,Entries!A:F,6,FALSE),"")</f>
        <v>Hermitage Harriers</v>
      </c>
      <c r="G27" s="16">
        <v>5</v>
      </c>
      <c r="H27" s="16">
        <v>5</v>
      </c>
      <c r="I27" t="str">
        <f>IFERROR(VLOOKUP(C27,Entries!A:G,7,FALSE),"")</f>
        <v>Masters</v>
      </c>
    </row>
    <row r="28" spans="1:9" x14ac:dyDescent="0.25">
      <c r="A28" s="10">
        <v>24</v>
      </c>
      <c r="B28" s="13">
        <v>2.5416666666666667E-2</v>
      </c>
      <c r="C28">
        <v>701</v>
      </c>
      <c r="D28" t="str">
        <f>IFERROR(CONCATENATE(VLOOKUP(C28,Entries!A:G,4,FALSE)," ",(VLOOKUP(C28,Entries!A:G,5,FALSE))),"")</f>
        <v>Peter Armstrong</v>
      </c>
      <c r="E28" t="str">
        <f>IFERROR(VLOOKUP(C28,Entries!A:C,3,FALSE),"")</f>
        <v>Masters Men</v>
      </c>
      <c r="F28" t="str">
        <f>IFERROR(VLOOKUP(C28,Entries!A:F,6,FALSE),"")</f>
        <v>Hermitage Harriers</v>
      </c>
      <c r="G28" s="16">
        <v>6</v>
      </c>
      <c r="H28" s="16">
        <v>6</v>
      </c>
      <c r="I28" t="str">
        <f>IFERROR(VLOOKUP(C28,Entries!A:G,7,FALSE),"")</f>
        <v>Masters</v>
      </c>
    </row>
    <row r="29" spans="1:9" x14ac:dyDescent="0.25">
      <c r="A29" s="10">
        <v>25</v>
      </c>
      <c r="B29" s="13">
        <v>2.5555555555555557E-2</v>
      </c>
      <c r="C29">
        <v>32</v>
      </c>
      <c r="D29" t="str">
        <f>IFERROR(CONCATENATE(VLOOKUP(C29,Entries!A:G,4,FALSE)," ",(VLOOKUP(C29,Entries!A:G,5,FALSE))),"")</f>
        <v>Steven Mills</v>
      </c>
      <c r="E29" t="str">
        <f>IFERROR(VLOOKUP(C29,Entries!A:C,3,FALSE),"")</f>
        <v>Senior Men</v>
      </c>
      <c r="F29" t="str">
        <f>IFERROR(VLOOKUP(C29,Entries!A:F,6,FALSE),"")</f>
        <v>Huncote Harriers</v>
      </c>
      <c r="G29" s="16">
        <v>13</v>
      </c>
      <c r="H29" s="16">
        <v>19</v>
      </c>
      <c r="I29" t="str">
        <f>IFERROR(VLOOKUP(C29,Entries!A:G,7,FALSE),"")</f>
        <v>Seniors</v>
      </c>
    </row>
    <row r="30" spans="1:9" x14ac:dyDescent="0.25">
      <c r="A30" s="10">
        <v>26</v>
      </c>
      <c r="B30" s="19">
        <v>2.5601851851851851E-2</v>
      </c>
      <c r="C30">
        <v>48</v>
      </c>
      <c r="D30" t="str">
        <f>IFERROR(CONCATENATE(VLOOKUP(C30,Entries!A:G,4,FALSE)," ",(VLOOKUP(C30,Entries!A:G,5,FALSE))),"")</f>
        <v>Richard Wayman</v>
      </c>
      <c r="E30" t="str">
        <f>IFERROR(VLOOKUP(C30,Entries!A:C,3,FALSE),"")</f>
        <v>Senior Men</v>
      </c>
      <c r="F30" t="str">
        <f>IFERROR(VLOOKUP(C30,Entries!A:F,6,FALSE),"")</f>
        <v>OWLS</v>
      </c>
      <c r="G30" s="16">
        <v>14</v>
      </c>
      <c r="H30" s="16">
        <v>20</v>
      </c>
      <c r="I30" t="str">
        <f>IFERROR(VLOOKUP(C30,Entries!A:G,7,FALSE),"")</f>
        <v>Seniors</v>
      </c>
    </row>
    <row r="31" spans="1:9" x14ac:dyDescent="0.25">
      <c r="A31" s="10">
        <v>27</v>
      </c>
      <c r="B31" s="19">
        <v>2.5671296296296296E-2</v>
      </c>
      <c r="C31">
        <v>727</v>
      </c>
      <c r="D31" t="str">
        <f>IFERROR(CONCATENATE(VLOOKUP(C31,Entries!A:G,4,FALSE)," ",(VLOOKUP(C31,Entries!A:G,5,FALSE))),"")</f>
        <v>Gurmit Singh</v>
      </c>
      <c r="E31" t="str">
        <f>IFERROR(VLOOKUP(C31,Entries!A:C,3,FALSE),"")</f>
        <v>Masters Men</v>
      </c>
      <c r="F31" t="str">
        <f>IFERROR(VLOOKUP(C31,Entries!A:F,6,FALSE),"")</f>
        <v>Roadhoggs Leicester AC</v>
      </c>
      <c r="G31" s="16">
        <v>7</v>
      </c>
      <c r="H31" s="16">
        <v>7</v>
      </c>
      <c r="I31" t="str">
        <f>IFERROR(VLOOKUP(C31,Entries!A:G,7,FALSE),"")</f>
        <v>Masters</v>
      </c>
    </row>
    <row r="32" spans="1:9" x14ac:dyDescent="0.25">
      <c r="A32" s="10">
        <v>28</v>
      </c>
      <c r="B32" s="19">
        <v>2.5729166666666668E-2</v>
      </c>
      <c r="C32">
        <v>809</v>
      </c>
      <c r="D32" t="str">
        <f>IFERROR(CONCATENATE(VLOOKUP(C32,Entries!A:G,4,FALSE)," ",(VLOOKUP(C32,Entries!A:G,5,FALSE))),"")</f>
        <v>Louie Paddison</v>
      </c>
      <c r="E32" t="str">
        <f>IFERROR(VLOOKUP(C32,Entries!A:C,3,FALSE),"")</f>
        <v>U20 Men</v>
      </c>
      <c r="F32" t="str">
        <f>IFERROR(VLOOKUP(C32,Entries!A:F,6,FALSE),"")</f>
        <v>Nuneaton Harriers</v>
      </c>
      <c r="G32" s="16">
        <v>7</v>
      </c>
      <c r="H32" s="16">
        <v>21</v>
      </c>
      <c r="I32" t="str">
        <f>IFERROR(VLOOKUP(C32,Entries!A:G,7,FALSE),"")</f>
        <v>Seniors</v>
      </c>
    </row>
    <row r="33" spans="1:13" x14ac:dyDescent="0.25">
      <c r="A33" s="10">
        <v>29</v>
      </c>
      <c r="B33" s="13">
        <v>2.5787037037037035E-2</v>
      </c>
      <c r="C33">
        <v>709</v>
      </c>
      <c r="D33" t="str">
        <f>IFERROR(CONCATENATE(VLOOKUP(C33,Entries!A:G,4,FALSE)," ",(VLOOKUP(C33,Entries!A:G,5,FALSE))),"")</f>
        <v>Mark Couldwell</v>
      </c>
      <c r="E33" t="str">
        <f>IFERROR(VLOOKUP(C33,Entries!A:C,3,FALSE),"")</f>
        <v>Masters Men</v>
      </c>
      <c r="F33" t="str">
        <f>IFERROR(VLOOKUP(C33,Entries!A:F,6,FALSE),"")</f>
        <v>Charnwood AC</v>
      </c>
      <c r="G33" s="16">
        <v>8</v>
      </c>
      <c r="H33" s="16">
        <v>8</v>
      </c>
      <c r="I33" t="str">
        <f>IFERROR(VLOOKUP(C33,Entries!A:G,7,FALSE),"")</f>
        <v>Masters</v>
      </c>
      <c r="K33" s="12" t="s">
        <v>509</v>
      </c>
    </row>
    <row r="34" spans="1:13" x14ac:dyDescent="0.25">
      <c r="A34" s="10">
        <v>30</v>
      </c>
      <c r="B34" s="13">
        <v>2.5879629629629631E-2</v>
      </c>
      <c r="C34">
        <v>11</v>
      </c>
      <c r="D34" t="str">
        <f>IFERROR(CONCATENATE(VLOOKUP(C34,Entries!A:G,4,FALSE)," ",(VLOOKUP(C34,Entries!A:G,5,FALSE))),"")</f>
        <v>Luke Czerpak</v>
      </c>
      <c r="E34" t="str">
        <f>IFERROR(VLOOKUP(C34,Entries!A:C,3,FALSE),"")</f>
        <v>Senior Men</v>
      </c>
      <c r="F34" t="str">
        <f>IFERROR(VLOOKUP(C34,Entries!A:F,6,FALSE),"")</f>
        <v>Squirrels</v>
      </c>
      <c r="G34" s="16">
        <v>15</v>
      </c>
      <c r="H34" s="16">
        <v>22</v>
      </c>
      <c r="I34" t="str">
        <f>IFERROR(VLOOKUP(C34,Entries!A:G,7,FALSE),"")</f>
        <v>Seniors</v>
      </c>
      <c r="K34" s="12" t="s">
        <v>528</v>
      </c>
      <c r="L34">
        <v>22</v>
      </c>
      <c r="M34" t="s">
        <v>569</v>
      </c>
    </row>
    <row r="35" spans="1:13" x14ac:dyDescent="0.25">
      <c r="A35" s="10">
        <v>31</v>
      </c>
      <c r="B35" s="13">
        <v>2.5891203703703704E-2</v>
      </c>
      <c r="C35">
        <v>37</v>
      </c>
      <c r="D35" t="str">
        <f>IFERROR(CONCATENATE(VLOOKUP(C35,Entries!A:G,4,FALSE)," ",(VLOOKUP(C35,Entries!A:G,5,FALSE))),"")</f>
        <v>Kane Porter</v>
      </c>
      <c r="E35" t="str">
        <f>IFERROR(VLOOKUP(C35,Entries!A:C,3,FALSE),"")</f>
        <v>Senior Men</v>
      </c>
      <c r="F35" t="str">
        <f>IFERROR(VLOOKUP(C35,Entries!A:F,6,FALSE),"")</f>
        <v>Unattached</v>
      </c>
      <c r="G35" s="16">
        <v>16</v>
      </c>
      <c r="H35" s="16">
        <v>23</v>
      </c>
      <c r="I35" t="str">
        <f>IFERROR(VLOOKUP(C35,Entries!A:G,7,FALSE),"")</f>
        <v>Seniors</v>
      </c>
      <c r="K35" s="12" t="s">
        <v>529</v>
      </c>
      <c r="L35">
        <v>51</v>
      </c>
      <c r="M35" t="s">
        <v>570</v>
      </c>
    </row>
    <row r="36" spans="1:13" x14ac:dyDescent="0.25">
      <c r="A36" s="10">
        <v>32</v>
      </c>
      <c r="B36" s="13">
        <v>2.6122685185185186E-2</v>
      </c>
      <c r="C36">
        <v>52</v>
      </c>
      <c r="D36" t="str">
        <f>IFERROR(CONCATENATE(VLOOKUP(C36,Entries!A:G,4,FALSE)," ",(VLOOKUP(C36,Entries!A:G,5,FALSE))),"")</f>
        <v>Dawed Yousuf</v>
      </c>
      <c r="E36" t="str">
        <f>IFERROR(VLOOKUP(C36,Entries!A:C,3,FALSE),"")</f>
        <v>Senior Men</v>
      </c>
      <c r="F36" t="str">
        <f>IFERROR(VLOOKUP(C36,Entries!A:F,6,FALSE),"")</f>
        <v>OWLS</v>
      </c>
      <c r="G36" s="16">
        <v>17</v>
      </c>
      <c r="H36" s="16">
        <v>24</v>
      </c>
      <c r="I36" t="str">
        <f>IFERROR(VLOOKUP(C36,Entries!A:G,7,FALSE),"")</f>
        <v>Seniors</v>
      </c>
      <c r="K36" s="12" t="s">
        <v>527</v>
      </c>
      <c r="L36">
        <v>64</v>
      </c>
      <c r="M36" t="s">
        <v>571</v>
      </c>
    </row>
    <row r="37" spans="1:13" x14ac:dyDescent="0.25">
      <c r="A37" s="10">
        <v>33</v>
      </c>
      <c r="B37" s="13">
        <v>2.6365740740740742E-2</v>
      </c>
      <c r="C37">
        <v>726</v>
      </c>
      <c r="D37" t="str">
        <f>IFERROR(CONCATENATE(VLOOKUP(C37,Entries!A:G,4,FALSE)," ",(VLOOKUP(C37,Entries!A:G,5,FALSE))),"")</f>
        <v>Tom Scott</v>
      </c>
      <c r="E37" t="str">
        <f>IFERROR(VLOOKUP(C37,Entries!A:C,3,FALSE),"")</f>
        <v>Masters Men</v>
      </c>
      <c r="F37" t="str">
        <f>IFERROR(VLOOKUP(C37,Entries!A:F,6,FALSE),"")</f>
        <v>Hermitage Harriers</v>
      </c>
      <c r="G37" s="16">
        <v>9</v>
      </c>
      <c r="H37" s="16">
        <v>9</v>
      </c>
      <c r="I37" t="str">
        <f>IFERROR(VLOOKUP(C37,Entries!A:G,7,FALSE),"")</f>
        <v>Masters</v>
      </c>
    </row>
    <row r="38" spans="1:13" x14ac:dyDescent="0.25">
      <c r="A38" s="10">
        <v>34</v>
      </c>
      <c r="B38" s="13">
        <v>2.6377314814814815E-2</v>
      </c>
      <c r="C38">
        <v>42</v>
      </c>
      <c r="D38" t="str">
        <f>IFERROR(CONCATENATE(VLOOKUP(C38,Entries!A:G,4,FALSE)," ",(VLOOKUP(C38,Entries!A:G,5,FALSE))),"")</f>
        <v>Leo Smith</v>
      </c>
      <c r="E38" t="str">
        <f>IFERROR(VLOOKUP(C38,Entries!A:C,3,FALSE),"")</f>
        <v>Senior Men</v>
      </c>
      <c r="F38" t="str">
        <f>IFERROR(VLOOKUP(C38,Entries!A:F,6,FALSE),"")</f>
        <v>West End Runners</v>
      </c>
      <c r="G38" s="16">
        <v>18</v>
      </c>
      <c r="H38" s="16">
        <v>25</v>
      </c>
      <c r="I38" t="str">
        <f>IFERROR(VLOOKUP(C38,Entries!A:G,7,FALSE),"")</f>
        <v>Seniors</v>
      </c>
    </row>
    <row r="39" spans="1:13" x14ac:dyDescent="0.25">
      <c r="A39" s="10">
        <v>35</v>
      </c>
      <c r="B39" s="13">
        <v>2.642361111111111E-2</v>
      </c>
      <c r="C39">
        <v>49</v>
      </c>
      <c r="D39" t="str">
        <f>IFERROR(CONCATENATE(VLOOKUP(C39,Entries!A:G,4,FALSE)," ",(VLOOKUP(C39,Entries!A:G,5,FALSE))),"")</f>
        <v>John White</v>
      </c>
      <c r="E39" t="str">
        <f>IFERROR(VLOOKUP(C39,Entries!A:C,3,FALSE),"")</f>
        <v>Senior Men</v>
      </c>
      <c r="F39" t="str">
        <f>IFERROR(VLOOKUP(C39,Entries!A:F,6,FALSE),"")</f>
        <v>Wreake Runners</v>
      </c>
      <c r="G39" s="16">
        <v>19</v>
      </c>
      <c r="H39" s="16">
        <v>26</v>
      </c>
      <c r="I39" t="str">
        <f>IFERROR(VLOOKUP(C39,Entries!A:G,7,FALSE),"")</f>
        <v>Seniors</v>
      </c>
    </row>
    <row r="40" spans="1:13" x14ac:dyDescent="0.25">
      <c r="A40" s="10">
        <v>36</v>
      </c>
      <c r="B40" s="13">
        <v>2.6504629629629628E-2</v>
      </c>
      <c r="C40">
        <v>22</v>
      </c>
      <c r="D40" t="str">
        <f>IFERROR(CONCATENATE(VLOOKUP(C40,Entries!A:G,4,FALSE)," ",(VLOOKUP(C40,Entries!A:G,5,FALSE))),"")</f>
        <v>Ben Holihead</v>
      </c>
      <c r="E40" t="str">
        <f>IFERROR(VLOOKUP(C40,Entries!A:C,3,FALSE),"")</f>
        <v>Senior Men</v>
      </c>
      <c r="F40" t="str">
        <f>IFERROR(VLOOKUP(C40,Entries!A:F,6,FALSE),"")</f>
        <v>Hinckley RC</v>
      </c>
      <c r="G40" s="16">
        <v>20</v>
      </c>
      <c r="H40" s="16">
        <v>27</v>
      </c>
      <c r="I40" t="str">
        <f>IFERROR(VLOOKUP(C40,Entries!A:G,7,FALSE),"")</f>
        <v>Seniors</v>
      </c>
    </row>
    <row r="41" spans="1:13" x14ac:dyDescent="0.25">
      <c r="A41" s="10">
        <v>37</v>
      </c>
      <c r="B41" s="13">
        <v>2.6620370370370371E-2</v>
      </c>
      <c r="C41">
        <v>728</v>
      </c>
      <c r="D41" t="str">
        <f>IFERROR(CONCATENATE(VLOOKUP(C41,Entries!A:G,4,FALSE)," ",(VLOOKUP(C41,Entries!A:G,5,FALSE))),"")</f>
        <v>James Smith</v>
      </c>
      <c r="E41" t="str">
        <f>IFERROR(VLOOKUP(C41,Entries!A:C,3,FALSE),"")</f>
        <v>Masters Men</v>
      </c>
      <c r="F41" t="str">
        <f>IFERROR(VLOOKUP(C41,Entries!A:F,6,FALSE),"")</f>
        <v>Charnwood AC</v>
      </c>
      <c r="G41" s="16">
        <v>10</v>
      </c>
      <c r="H41" s="16">
        <v>10</v>
      </c>
      <c r="I41" t="str">
        <f>IFERROR(VLOOKUP(C41,Entries!A:G,7,FALSE),"")</f>
        <v>Masters</v>
      </c>
    </row>
    <row r="42" spans="1:13" x14ac:dyDescent="0.25">
      <c r="A42" s="10">
        <v>38</v>
      </c>
      <c r="B42" s="13">
        <v>2.6666666666666668E-2</v>
      </c>
      <c r="C42">
        <v>16</v>
      </c>
      <c r="D42" t="str">
        <f>IFERROR(CONCATENATE(VLOOKUP(C42,Entries!A:G,4,FALSE)," ",(VLOOKUP(C42,Entries!A:G,5,FALSE))),"")</f>
        <v>Scott Green</v>
      </c>
      <c r="E42" t="str">
        <f>IFERROR(VLOOKUP(C42,Entries!A:C,3,FALSE),"")</f>
        <v>Senior Men</v>
      </c>
      <c r="F42" t="str">
        <f>IFERROR(VLOOKUP(C42,Entries!A:F,6,FALSE),"")</f>
        <v>OWLS</v>
      </c>
      <c r="G42" s="16">
        <v>21</v>
      </c>
      <c r="H42" s="16">
        <v>28</v>
      </c>
      <c r="I42" t="str">
        <f>IFERROR(VLOOKUP(C42,Entries!A:G,7,FALSE),"")</f>
        <v>Seniors</v>
      </c>
    </row>
    <row r="43" spans="1:13" x14ac:dyDescent="0.25">
      <c r="A43" s="10">
        <v>39</v>
      </c>
      <c r="B43" s="13">
        <v>2.6793981481481481E-2</v>
      </c>
      <c r="C43">
        <v>46</v>
      </c>
      <c r="D43" t="str">
        <f>IFERROR(CONCATENATE(VLOOKUP(C43,Entries!A:G,4,FALSE)," ",(VLOOKUP(C43,Entries!A:G,5,FALSE))),"")</f>
        <v>Adam Walker</v>
      </c>
      <c r="E43" t="str">
        <f>IFERROR(VLOOKUP(C43,Entries!A:C,3,FALSE),"")</f>
        <v>Senior Men</v>
      </c>
      <c r="F43" t="str">
        <f>IFERROR(VLOOKUP(C43,Entries!A:F,6,FALSE),"")</f>
        <v>Huncote Harriers</v>
      </c>
      <c r="G43" s="16">
        <v>22</v>
      </c>
      <c r="H43" s="16">
        <v>29</v>
      </c>
      <c r="I43" t="str">
        <f>IFERROR(VLOOKUP(C43,Entries!A:G,7,FALSE),"")</f>
        <v>Seniors</v>
      </c>
    </row>
    <row r="44" spans="1:13" x14ac:dyDescent="0.25">
      <c r="A44" s="10">
        <v>40</v>
      </c>
      <c r="B44" s="13">
        <v>2.6840277777777779E-2</v>
      </c>
      <c r="C44">
        <v>805</v>
      </c>
      <c r="D44" t="str">
        <f>IFERROR(CONCATENATE(VLOOKUP(C44,Entries!A:G,4,FALSE)," ",(VLOOKUP(C44,Entries!A:G,5,FALSE))),"")</f>
        <v>Benjamin Higginbottom</v>
      </c>
      <c r="E44" t="str">
        <f>IFERROR(VLOOKUP(C44,Entries!A:C,3,FALSE),"")</f>
        <v>U20 Men</v>
      </c>
      <c r="F44" t="str">
        <f>IFERROR(VLOOKUP(C44,Entries!A:F,6,FALSE),"")</f>
        <v>OWLS</v>
      </c>
      <c r="G44" s="16">
        <v>8</v>
      </c>
      <c r="H44" s="16">
        <v>30</v>
      </c>
      <c r="I44" t="str">
        <f>IFERROR(VLOOKUP(C44,Entries!A:G,7,FALSE),"")</f>
        <v>Seniors</v>
      </c>
    </row>
    <row r="45" spans="1:13" x14ac:dyDescent="0.25">
      <c r="A45" s="10">
        <v>41</v>
      </c>
      <c r="B45" s="13">
        <v>2.6851851851851852E-2</v>
      </c>
      <c r="C45">
        <v>704</v>
      </c>
      <c r="D45" t="str">
        <f>IFERROR(CONCATENATE(VLOOKUP(C45,Entries!A:G,4,FALSE)," ",(VLOOKUP(C45,Entries!A:G,5,FALSE))),"")</f>
        <v>Nick Barker</v>
      </c>
      <c r="E45" t="str">
        <f>IFERROR(VLOOKUP(C45,Entries!A:C,3,FALSE),"")</f>
        <v>Masters Men</v>
      </c>
      <c r="F45" t="str">
        <f>IFERROR(VLOOKUP(C45,Entries!A:F,6,FALSE),"")</f>
        <v>Poplar RC</v>
      </c>
      <c r="G45" s="16">
        <v>11</v>
      </c>
      <c r="H45" s="16">
        <v>11</v>
      </c>
      <c r="I45" t="str">
        <f>IFERROR(VLOOKUP(C45,Entries!A:G,7,FALSE),"")</f>
        <v>Masters</v>
      </c>
    </row>
    <row r="46" spans="1:13" x14ac:dyDescent="0.25">
      <c r="A46" s="10">
        <v>42</v>
      </c>
      <c r="B46" s="13">
        <v>2.7071759259259261E-2</v>
      </c>
      <c r="C46">
        <v>17</v>
      </c>
      <c r="D46" t="str">
        <f>IFERROR(CONCATENATE(VLOOKUP(C46,Entries!A:G,4,FALSE)," ",(VLOOKUP(C46,Entries!A:G,5,FALSE))),"")</f>
        <v>Edward Hall</v>
      </c>
      <c r="E46" t="str">
        <f>IFERROR(VLOOKUP(C46,Entries!A:C,3,FALSE),"")</f>
        <v>Senior Men</v>
      </c>
      <c r="F46" t="str">
        <f>IFERROR(VLOOKUP(C46,Entries!A:F,6,FALSE),"")</f>
        <v>Hinckley RC</v>
      </c>
      <c r="G46" s="16">
        <v>23</v>
      </c>
      <c r="H46" s="16">
        <v>31</v>
      </c>
      <c r="I46" t="str">
        <f>IFERROR(VLOOKUP(C46,Entries!A:G,7,FALSE),"")</f>
        <v>Seniors</v>
      </c>
    </row>
    <row r="47" spans="1:13" x14ac:dyDescent="0.25">
      <c r="A47" s="10">
        <v>43</v>
      </c>
      <c r="B47" s="13">
        <v>2.7175925925925926E-2</v>
      </c>
      <c r="C47">
        <v>34</v>
      </c>
      <c r="D47" t="str">
        <f>IFERROR(CONCATENATE(VLOOKUP(C47,Entries!A:G,4,FALSE)," ",(VLOOKUP(C47,Entries!A:G,5,FALSE))),"")</f>
        <v>David Pearce</v>
      </c>
      <c r="E47" t="str">
        <f>IFERROR(VLOOKUP(C47,Entries!A:C,3,FALSE),"")</f>
        <v>Senior Men</v>
      </c>
      <c r="F47" t="str">
        <f>IFERROR(VLOOKUP(C47,Entries!A:F,6,FALSE),"")</f>
        <v>Roadhoggs Leicester AC</v>
      </c>
      <c r="G47" s="16">
        <v>24</v>
      </c>
      <c r="H47" s="16">
        <v>32</v>
      </c>
      <c r="I47" t="str">
        <f>IFERROR(VLOOKUP(C47,Entries!A:G,7,FALSE),"")</f>
        <v>Seniors</v>
      </c>
    </row>
    <row r="48" spans="1:13" x14ac:dyDescent="0.25">
      <c r="A48" s="10">
        <v>44</v>
      </c>
      <c r="B48" s="13">
        <v>2.7256944444444445E-2</v>
      </c>
      <c r="C48">
        <v>710</v>
      </c>
      <c r="D48" t="str">
        <f>IFERROR(CONCATENATE(VLOOKUP(C48,Entries!A:G,4,FALSE)," ",(VLOOKUP(C48,Entries!A:G,5,FALSE))),"")</f>
        <v>Mark Cox</v>
      </c>
      <c r="E48" t="str">
        <f>IFERROR(VLOOKUP(C48,Entries!A:C,3,FALSE),"")</f>
        <v>Masters Men</v>
      </c>
      <c r="F48" t="str">
        <f>IFERROR(VLOOKUP(C48,Entries!A:F,6,FALSE),"")</f>
        <v>Badgers</v>
      </c>
      <c r="G48" s="16">
        <v>12</v>
      </c>
      <c r="H48" s="16">
        <v>12</v>
      </c>
      <c r="I48" t="str">
        <f>IFERROR(VLOOKUP(C48,Entries!A:G,7,FALSE),"")</f>
        <v>Masters</v>
      </c>
    </row>
    <row r="49" spans="1:9" x14ac:dyDescent="0.25">
      <c r="A49" s="10">
        <v>45</v>
      </c>
      <c r="B49" s="13">
        <v>2.7280092592592592E-2</v>
      </c>
      <c r="C49">
        <v>43</v>
      </c>
      <c r="D49" t="str">
        <f>IFERROR(CONCATENATE(VLOOKUP(C49,Entries!A:G,4,FALSE)," ",(VLOOKUP(C49,Entries!A:G,5,FALSE))),"")</f>
        <v>Stephen Snow</v>
      </c>
      <c r="E49" t="str">
        <f>IFERROR(VLOOKUP(C49,Entries!A:C,3,FALSE),"")</f>
        <v>Senior Men</v>
      </c>
      <c r="F49" t="str">
        <f>IFERROR(VLOOKUP(C49,Entries!A:F,6,FALSE),"")</f>
        <v>Huncote Harriers</v>
      </c>
      <c r="G49" s="16">
        <v>25</v>
      </c>
      <c r="H49" s="16">
        <v>33</v>
      </c>
      <c r="I49" t="str">
        <f>IFERROR(VLOOKUP(C49,Entries!A:G,7,FALSE),"")</f>
        <v>Seniors</v>
      </c>
    </row>
    <row r="50" spans="1:9" x14ac:dyDescent="0.25">
      <c r="A50" s="10">
        <v>46</v>
      </c>
      <c r="B50" s="13">
        <v>2.736111111111111E-2</v>
      </c>
      <c r="C50">
        <v>14</v>
      </c>
      <c r="D50" t="str">
        <f>IFERROR(CONCATENATE(VLOOKUP(C50,Entries!A:G,4,FALSE)," ",(VLOOKUP(C50,Entries!A:G,5,FALSE))),"")</f>
        <v>Jason Firth</v>
      </c>
      <c r="E50" t="str">
        <f>IFERROR(VLOOKUP(C50,Entries!A:C,3,FALSE),"")</f>
        <v>Senior Men</v>
      </c>
      <c r="F50" t="str">
        <f>IFERROR(VLOOKUP(C50,Entries!A:F,6,FALSE),"")</f>
        <v>Roadhoggs Leicester AC</v>
      </c>
      <c r="G50" s="16">
        <v>26</v>
      </c>
      <c r="H50" s="16">
        <v>34</v>
      </c>
      <c r="I50" t="str">
        <f>IFERROR(VLOOKUP(C50,Entries!A:G,7,FALSE),"")</f>
        <v>Seniors</v>
      </c>
    </row>
    <row r="51" spans="1:9" x14ac:dyDescent="0.25">
      <c r="A51" s="10">
        <v>47</v>
      </c>
      <c r="B51" s="13">
        <v>2.7430555555555555E-2</v>
      </c>
      <c r="C51">
        <v>30</v>
      </c>
      <c r="D51" t="str">
        <f>IFERROR(CONCATENATE(VLOOKUP(C51,Entries!A:G,4,FALSE)," ",(VLOOKUP(C51,Entries!A:G,5,FALSE))),"")</f>
        <v>Simon Mayes</v>
      </c>
      <c r="E51" t="str">
        <f>IFERROR(VLOOKUP(C51,Entries!A:C,3,FALSE),"")</f>
        <v>Senior Men</v>
      </c>
      <c r="F51" t="str">
        <f>IFERROR(VLOOKUP(C51,Entries!A:F,6,FALSE),"")</f>
        <v>West End Runners</v>
      </c>
      <c r="G51" s="16">
        <v>27</v>
      </c>
      <c r="H51" s="16">
        <v>35</v>
      </c>
      <c r="I51" t="str">
        <f>IFERROR(VLOOKUP(C51,Entries!A:G,7,FALSE),"")</f>
        <v>Seniors</v>
      </c>
    </row>
    <row r="52" spans="1:9" x14ac:dyDescent="0.25">
      <c r="A52" s="10">
        <v>48</v>
      </c>
      <c r="B52" s="13">
        <v>2.7442129629629629E-2</v>
      </c>
      <c r="C52">
        <v>804</v>
      </c>
      <c r="D52" t="str">
        <f>IFERROR(CONCATENATE(VLOOKUP(C52,Entries!A:G,4,FALSE)," ",(VLOOKUP(C52,Entries!A:G,5,FALSE))),"")</f>
        <v>Josh Hatherley</v>
      </c>
      <c r="E52" t="str">
        <f>IFERROR(VLOOKUP(C52,Entries!A:C,3,FALSE),"")</f>
        <v>U20 Men</v>
      </c>
      <c r="F52" t="str">
        <f>IFERROR(VLOOKUP(C52,Entries!A:F,6,FALSE),"")</f>
        <v>Nuneaton Harriers</v>
      </c>
      <c r="G52" s="16">
        <v>9</v>
      </c>
      <c r="H52" s="16">
        <v>36</v>
      </c>
      <c r="I52" t="str">
        <f>IFERROR(VLOOKUP(C52,Entries!A:G,7,FALSE),"")</f>
        <v>Seniors</v>
      </c>
    </row>
    <row r="53" spans="1:9" x14ac:dyDescent="0.25">
      <c r="A53" s="10">
        <v>49</v>
      </c>
      <c r="B53" s="13">
        <v>2.7453703703703702E-2</v>
      </c>
      <c r="C53">
        <v>722</v>
      </c>
      <c r="D53" t="str">
        <f>IFERROR(CONCATENATE(VLOOKUP(C53,Entries!A:G,4,FALSE)," ",(VLOOKUP(C53,Entries!A:G,5,FALSE))),"")</f>
        <v>Nick Moore</v>
      </c>
      <c r="E53" t="str">
        <f>IFERROR(VLOOKUP(C53,Entries!A:C,3,FALSE),"")</f>
        <v>Masters Men</v>
      </c>
      <c r="F53" t="str">
        <f>IFERROR(VLOOKUP(C53,Entries!A:F,6,FALSE),"")</f>
        <v>Hinckley RC</v>
      </c>
      <c r="G53" s="16">
        <v>13</v>
      </c>
      <c r="H53" s="16">
        <v>13</v>
      </c>
      <c r="I53" t="str">
        <f>IFERROR(VLOOKUP(C53,Entries!A:G,7,FALSE),"")</f>
        <v>Masters</v>
      </c>
    </row>
    <row r="54" spans="1:9" x14ac:dyDescent="0.25">
      <c r="A54" s="10">
        <v>50</v>
      </c>
      <c r="B54" s="13">
        <v>2.7569444444444445E-2</v>
      </c>
      <c r="C54">
        <v>720</v>
      </c>
      <c r="D54" t="str">
        <f>IFERROR(CONCATENATE(VLOOKUP(C54,Entries!A:G,4,FALSE)," ",(VLOOKUP(C54,Entries!A:G,5,FALSE))),"")</f>
        <v>Joseph McKeown</v>
      </c>
      <c r="E54" t="str">
        <f>IFERROR(VLOOKUP(C54,Entries!A:C,3,FALSE),"")</f>
        <v>Masters Men</v>
      </c>
      <c r="F54" t="s">
        <v>259</v>
      </c>
      <c r="G54" s="16">
        <v>14</v>
      </c>
      <c r="H54" s="16">
        <v>14</v>
      </c>
      <c r="I54" t="str">
        <f>IFERROR(VLOOKUP(C54,Entries!A:G,7,FALSE),"")</f>
        <v>Masters</v>
      </c>
    </row>
    <row r="55" spans="1:9" x14ac:dyDescent="0.25">
      <c r="A55" s="10">
        <v>51</v>
      </c>
      <c r="B55" s="13">
        <v>2.7615740740740739E-2</v>
      </c>
      <c r="C55">
        <v>730</v>
      </c>
      <c r="D55" t="str">
        <f>IFERROR(CONCATENATE(VLOOKUP(C55,Entries!A:G,4,FALSE)," ",(VLOOKUP(C55,Entries!A:G,5,FALSE))),"")</f>
        <v>Steven Tampin</v>
      </c>
      <c r="E55" t="str">
        <f>IFERROR(VLOOKUP(C55,Entries!A:C,3,FALSE),"")</f>
        <v>Masters Men</v>
      </c>
      <c r="F55" t="str">
        <f>IFERROR(VLOOKUP(C55,Entries!A:F,6,FALSE),"")</f>
        <v>Hinckley RC</v>
      </c>
      <c r="G55" s="16">
        <v>15</v>
      </c>
      <c r="H55" s="16">
        <v>15</v>
      </c>
      <c r="I55" t="str">
        <f>IFERROR(VLOOKUP(C55,Entries!A:G,7,FALSE),"")</f>
        <v>Masters</v>
      </c>
    </row>
    <row r="56" spans="1:9" x14ac:dyDescent="0.25">
      <c r="A56" s="10">
        <v>52</v>
      </c>
      <c r="B56" s="13">
        <v>2.7777777777777776E-2</v>
      </c>
      <c r="C56">
        <v>10</v>
      </c>
      <c r="D56" t="str">
        <f>IFERROR(CONCATENATE(VLOOKUP(C56,Entries!A:G,4,FALSE)," ",(VLOOKUP(C56,Entries!A:G,5,FALSE))),"")</f>
        <v>Vincent Charles</v>
      </c>
      <c r="E56" t="str">
        <f>IFERROR(VLOOKUP(C56,Entries!A:C,3,FALSE),"")</f>
        <v>Senior Men</v>
      </c>
      <c r="F56" t="str">
        <f>IFERROR(VLOOKUP(C56,Entries!A:F,6,FALSE),"")</f>
        <v>OWLS</v>
      </c>
      <c r="G56" s="16">
        <v>28</v>
      </c>
      <c r="H56" s="16">
        <v>37</v>
      </c>
      <c r="I56" t="str">
        <f>IFERROR(VLOOKUP(C56,Entries!A:G,7,FALSE),"")</f>
        <v>Seniors</v>
      </c>
    </row>
    <row r="57" spans="1:9" x14ac:dyDescent="0.25">
      <c r="A57" s="10">
        <v>53</v>
      </c>
      <c r="B57" s="13">
        <v>2.7824074074074074E-2</v>
      </c>
      <c r="C57">
        <v>723</v>
      </c>
      <c r="D57" t="str">
        <f>IFERROR(CONCATENATE(VLOOKUP(C57,Entries!A:G,4,FALSE)," ",(VLOOKUP(C57,Entries!A:G,5,FALSE))),"")</f>
        <v>Ian Murdey</v>
      </c>
      <c r="E57" t="str">
        <f>IFERROR(VLOOKUP(C57,Entries!A:C,3,FALSE),"")</f>
        <v>Masters Men</v>
      </c>
      <c r="F57" t="str">
        <f>IFERROR(VLOOKUP(C57,Entries!A:F,6,FALSE),"")</f>
        <v>Wigston Phoenix RC</v>
      </c>
      <c r="G57" s="16">
        <v>16</v>
      </c>
      <c r="H57" s="16">
        <v>16</v>
      </c>
      <c r="I57" t="str">
        <f>IFERROR(VLOOKUP(C57,Entries!A:G,7,FALSE),"")</f>
        <v>Masters</v>
      </c>
    </row>
    <row r="58" spans="1:9" x14ac:dyDescent="0.25">
      <c r="A58" s="10">
        <v>54</v>
      </c>
      <c r="B58" s="13">
        <v>2.7835648148148148E-2</v>
      </c>
      <c r="C58">
        <v>12</v>
      </c>
      <c r="D58" t="str">
        <f>IFERROR(CONCATENATE(VLOOKUP(C58,Entries!A:G,4,FALSE)," ",(VLOOKUP(C58,Entries!A:G,5,FALSE))),"")</f>
        <v>George Davenport</v>
      </c>
      <c r="E58" t="str">
        <f>IFERROR(VLOOKUP(C58,Entries!A:C,3,FALSE),"")</f>
        <v>Senior Men</v>
      </c>
      <c r="F58" t="str">
        <f>IFERROR(VLOOKUP(C58,Entries!A:F,6,FALSE),"")</f>
        <v>Huncote Harriers</v>
      </c>
      <c r="G58" s="16">
        <v>29</v>
      </c>
      <c r="H58" s="16">
        <v>38</v>
      </c>
      <c r="I58" t="str">
        <f>IFERROR(VLOOKUP(C58,Entries!A:G,7,FALSE),"")</f>
        <v>Seniors</v>
      </c>
    </row>
    <row r="59" spans="1:9" x14ac:dyDescent="0.25">
      <c r="A59" s="10">
        <v>55</v>
      </c>
      <c r="B59" s="13">
        <v>2.8101851851851854E-2</v>
      </c>
      <c r="C59">
        <v>2</v>
      </c>
      <c r="D59" t="str">
        <f>IFERROR(CONCATENATE(VLOOKUP(C59,Entries!A:G,4,FALSE)," ",(VLOOKUP(C59,Entries!A:G,5,FALSE))),"")</f>
        <v>Tom Allen</v>
      </c>
      <c r="E59" t="str">
        <f>IFERROR(VLOOKUP(C59,Entries!A:C,3,FALSE),"")</f>
        <v>Senior Men</v>
      </c>
      <c r="F59" t="str">
        <f>IFERROR(VLOOKUP(C59,Entries!A:F,6,FALSE),"")</f>
        <v>OWLS</v>
      </c>
      <c r="G59" s="16">
        <v>30</v>
      </c>
      <c r="H59" s="16">
        <v>39</v>
      </c>
      <c r="I59" t="str">
        <f>IFERROR(VLOOKUP(C59,Entries!A:G,7,FALSE),"")</f>
        <v>Seniors</v>
      </c>
    </row>
    <row r="60" spans="1:9" x14ac:dyDescent="0.25">
      <c r="A60" s="10">
        <v>56</v>
      </c>
      <c r="B60" s="13">
        <v>2.824074074074074E-2</v>
      </c>
      <c r="C60">
        <v>705</v>
      </c>
      <c r="D60" t="str">
        <f>IFERROR(CONCATENATE(VLOOKUP(C60,Entries!A:G,4,FALSE)," ",(VLOOKUP(C60,Entries!A:G,5,FALSE))),"")</f>
        <v>Richard Billington</v>
      </c>
      <c r="E60" t="str">
        <f>IFERROR(VLOOKUP(C60,Entries!A:C,3,FALSE),"")</f>
        <v>Masters Men</v>
      </c>
      <c r="F60" t="str">
        <f>IFERROR(VLOOKUP(C60,Entries!A:F,6,FALSE),"")</f>
        <v>Desford Striders</v>
      </c>
      <c r="G60" s="16">
        <v>17</v>
      </c>
      <c r="H60" s="16">
        <v>17</v>
      </c>
      <c r="I60" t="str">
        <f>IFERROR(VLOOKUP(C60,Entries!A:G,7,FALSE),"")</f>
        <v>Masters</v>
      </c>
    </row>
    <row r="61" spans="1:9" x14ac:dyDescent="0.25">
      <c r="A61" s="10">
        <v>57</v>
      </c>
      <c r="B61" s="13">
        <v>2.8252314814814813E-2</v>
      </c>
      <c r="C61">
        <v>731</v>
      </c>
      <c r="D61" t="str">
        <f>IFERROR(CONCATENATE(VLOOKUP(C61,Entries!A:G,4,FALSE)," ",(VLOOKUP(C61,Entries!A:G,5,FALSE))),"")</f>
        <v>Richard Veitch</v>
      </c>
      <c r="E61" t="str">
        <f>IFERROR(VLOOKUP(C61,Entries!A:C,3,FALSE),"")</f>
        <v>Masters Men</v>
      </c>
      <c r="F61" t="str">
        <f>IFERROR(VLOOKUP(C61,Entries!A:F,6,FALSE),"")</f>
        <v>Desford Striders</v>
      </c>
      <c r="G61" s="16">
        <v>18</v>
      </c>
      <c r="H61" s="16">
        <v>18</v>
      </c>
      <c r="I61" t="str">
        <f>IFERROR(VLOOKUP(C61,Entries!A:G,7,FALSE),"")</f>
        <v>Masters</v>
      </c>
    </row>
    <row r="62" spans="1:9" x14ac:dyDescent="0.25">
      <c r="A62" s="10">
        <v>58</v>
      </c>
      <c r="B62" s="13">
        <v>2.8472222222222222E-2</v>
      </c>
      <c r="C62">
        <v>732</v>
      </c>
      <c r="D62" t="str">
        <f>IFERROR(CONCATENATE(VLOOKUP(C62,Entries!A:G,4,FALSE)," ",(VLOOKUP(C62,Entries!A:G,5,FALSE))),"")</f>
        <v>Tom Walker</v>
      </c>
      <c r="E62" t="str">
        <f>IFERROR(VLOOKUP(C62,Entries!A:C,3,FALSE),"")</f>
        <v>Masters Men</v>
      </c>
      <c r="F62" t="str">
        <f>IFERROR(VLOOKUP(C62,Entries!A:F,6,FALSE),"")</f>
        <v>Hermitage Harriers</v>
      </c>
      <c r="G62" s="16">
        <v>19</v>
      </c>
      <c r="H62" s="16">
        <v>19</v>
      </c>
      <c r="I62" t="str">
        <f>IFERROR(VLOOKUP(C62,Entries!A:G,7,FALSE),"")</f>
        <v>Masters</v>
      </c>
    </row>
    <row r="63" spans="1:9" x14ac:dyDescent="0.25">
      <c r="A63" s="10">
        <v>59</v>
      </c>
      <c r="B63" s="13">
        <v>2.8703703703703703E-2</v>
      </c>
      <c r="C63">
        <v>41</v>
      </c>
      <c r="D63" t="str">
        <f>IFERROR(CONCATENATE(VLOOKUP(C63,Entries!A:G,4,FALSE)," ",(VLOOKUP(C63,Entries!A:G,5,FALSE))),"")</f>
        <v>Marcus Shepherd</v>
      </c>
      <c r="E63" t="str">
        <f>IFERROR(VLOOKUP(C63,Entries!A:C,3,FALSE),"")</f>
        <v>Senior Men</v>
      </c>
      <c r="F63" t="str">
        <f>IFERROR(VLOOKUP(C63,Entries!A:F,6,FALSE),"")</f>
        <v>Barrow Runners</v>
      </c>
      <c r="G63" s="16">
        <v>31</v>
      </c>
      <c r="H63" s="16">
        <v>40</v>
      </c>
      <c r="I63" t="str">
        <f>IFERROR(VLOOKUP(C63,Entries!A:G,7,FALSE),"")</f>
        <v>Seniors</v>
      </c>
    </row>
    <row r="64" spans="1:9" x14ac:dyDescent="0.25">
      <c r="A64" s="10">
        <v>60</v>
      </c>
      <c r="B64" s="13">
        <v>2.9074074074074075E-2</v>
      </c>
      <c r="C64">
        <v>19</v>
      </c>
      <c r="D64" t="str">
        <f>IFERROR(CONCATENATE(VLOOKUP(C64,Entries!A:G,4,FALSE)," ",(VLOOKUP(C64,Entries!A:G,5,FALSE))),"")</f>
        <v>Rich Harris</v>
      </c>
      <c r="E64" t="str">
        <f>IFERROR(VLOOKUP(C64,Entries!A:C,3,FALSE),"")</f>
        <v>Senior Men</v>
      </c>
      <c r="F64" t="str">
        <f>IFERROR(VLOOKUP(C64,Entries!A:F,6,FALSE),"")</f>
        <v>OWLS</v>
      </c>
      <c r="G64" s="16">
        <v>32</v>
      </c>
      <c r="H64" s="16">
        <v>41</v>
      </c>
      <c r="I64" t="str">
        <f>IFERROR(VLOOKUP(C64,Entries!A:G,7,FALSE),"")</f>
        <v>Seniors</v>
      </c>
    </row>
    <row r="65" spans="1:9" x14ac:dyDescent="0.25">
      <c r="A65" s="10">
        <v>61</v>
      </c>
      <c r="B65" s="13">
        <v>2.9131944444444443E-2</v>
      </c>
      <c r="C65">
        <v>50</v>
      </c>
      <c r="D65" t="str">
        <f>IFERROR(CONCATENATE(VLOOKUP(C65,Entries!A:G,4,FALSE)," ",(VLOOKUP(C65,Entries!A:G,5,FALSE))),"")</f>
        <v>Richard Whitelegg</v>
      </c>
      <c r="E65" t="str">
        <f>IFERROR(VLOOKUP(C65,Entries!A:C,3,FALSE),"")</f>
        <v>Senior Men</v>
      </c>
      <c r="F65" t="str">
        <f>IFERROR(VLOOKUP(C65,Entries!A:F,6,FALSE),"")</f>
        <v>Hinckley RC</v>
      </c>
      <c r="G65" s="16">
        <v>33</v>
      </c>
      <c r="H65" s="16">
        <v>42</v>
      </c>
      <c r="I65" t="str">
        <f>IFERROR(VLOOKUP(C65,Entries!A:G,7,FALSE),"")</f>
        <v>Seniors</v>
      </c>
    </row>
    <row r="66" spans="1:9" x14ac:dyDescent="0.25">
      <c r="A66" s="10">
        <v>62</v>
      </c>
      <c r="B66" s="13">
        <v>2.9537037037037039E-2</v>
      </c>
      <c r="C66">
        <v>729</v>
      </c>
      <c r="D66" t="str">
        <f>IFERROR(CONCATENATE(VLOOKUP(C66,Entries!A:G,4,FALSE)," ",(VLOOKUP(C66,Entries!A:G,5,FALSE))),"")</f>
        <v>Jonathan Strong</v>
      </c>
      <c r="E66" t="str">
        <f>IFERROR(VLOOKUP(C66,Entries!A:C,3,FALSE),"")</f>
        <v>Masters Men</v>
      </c>
      <c r="F66" t="str">
        <f>IFERROR(VLOOKUP(C66,Entries!A:F,6,FALSE),"")</f>
        <v>Hinckley RC</v>
      </c>
      <c r="G66" s="16">
        <v>20</v>
      </c>
      <c r="H66" s="16">
        <v>20</v>
      </c>
      <c r="I66" t="str">
        <f>IFERROR(VLOOKUP(C66,Entries!A:G,7,FALSE),"")</f>
        <v>Masters</v>
      </c>
    </row>
    <row r="67" spans="1:9" x14ac:dyDescent="0.25">
      <c r="A67" s="10">
        <v>63</v>
      </c>
      <c r="B67" s="13">
        <v>2.9652777777777778E-2</v>
      </c>
      <c r="C67">
        <v>7</v>
      </c>
      <c r="D67" t="str">
        <f>IFERROR(CONCATENATE(VLOOKUP(C67,Entries!A:G,4,FALSE)," ",(VLOOKUP(C67,Entries!A:G,5,FALSE))),"")</f>
        <v>Chris Burrell</v>
      </c>
      <c r="E67" t="str">
        <f>IFERROR(VLOOKUP(C67,Entries!A:C,3,FALSE),"")</f>
        <v>Senior Men</v>
      </c>
      <c r="F67" t="str">
        <f>IFERROR(VLOOKUP(C67,Entries!A:F,6,FALSE),"")</f>
        <v>Harborough AC</v>
      </c>
      <c r="G67" s="16">
        <v>34</v>
      </c>
      <c r="H67" s="16">
        <v>43</v>
      </c>
      <c r="I67" t="str">
        <f>IFERROR(VLOOKUP(C67,Entries!A:G,7,FALSE),"")</f>
        <v>Seniors</v>
      </c>
    </row>
    <row r="68" spans="1:9" x14ac:dyDescent="0.25">
      <c r="A68" s="10">
        <v>64</v>
      </c>
      <c r="B68" s="13">
        <v>2.974537037037037E-2</v>
      </c>
      <c r="C68">
        <v>716</v>
      </c>
      <c r="D68" t="str">
        <f>IFERROR(CONCATENATE(VLOOKUP(C68,Entries!A:G,4,FALSE)," ",(VLOOKUP(C68,Entries!A:G,5,FALSE))),"")</f>
        <v>Rich Hudson</v>
      </c>
      <c r="E68" t="str">
        <f>IFERROR(VLOOKUP(C68,Entries!A:C,3,FALSE),"")</f>
        <v>Masters Men</v>
      </c>
      <c r="F68" t="str">
        <f>IFERROR(VLOOKUP(C68,Entries!A:F,6,FALSE),"")</f>
        <v>Fordy Runs RC</v>
      </c>
      <c r="G68" s="16">
        <v>21</v>
      </c>
      <c r="H68" s="16">
        <v>21</v>
      </c>
      <c r="I68" t="str">
        <f>IFERROR(VLOOKUP(C68,Entries!A:G,7,FALSE),"")</f>
        <v>Masters</v>
      </c>
    </row>
    <row r="69" spans="1:9" x14ac:dyDescent="0.25">
      <c r="A69" s="10">
        <v>65</v>
      </c>
      <c r="B69" s="13">
        <v>2.991898148148148E-2</v>
      </c>
      <c r="C69">
        <v>712</v>
      </c>
      <c r="D69" t="str">
        <f>IFERROR(CONCATENATE(VLOOKUP(C69,Entries!A:G,4,FALSE)," ",(VLOOKUP(C69,Entries!A:G,5,FALSE))),"")</f>
        <v>Jimmy Dewis</v>
      </c>
      <c r="E69" t="str">
        <f>IFERROR(VLOOKUP(C69,Entries!A:C,3,FALSE),"")</f>
        <v>Masters Men</v>
      </c>
      <c r="F69" t="str">
        <f>IFERROR(VLOOKUP(C69,Entries!A:F,6,FALSE),"")</f>
        <v>Badgers</v>
      </c>
      <c r="G69" s="16">
        <v>22</v>
      </c>
      <c r="H69" s="16">
        <v>22</v>
      </c>
      <c r="I69" t="str">
        <f>IFERROR(VLOOKUP(C69,Entries!A:G,7,FALSE),"")</f>
        <v>Masters</v>
      </c>
    </row>
    <row r="70" spans="1:9" x14ac:dyDescent="0.25">
      <c r="A70" s="10">
        <v>66</v>
      </c>
      <c r="B70" s="13">
        <v>2.9965277777777778E-2</v>
      </c>
      <c r="C70">
        <v>9</v>
      </c>
      <c r="D70" t="str">
        <f>IFERROR(CONCATENATE(VLOOKUP(C70,Entries!A:G,4,FALSE)," ",(VLOOKUP(C70,Entries!A:G,5,FALSE))),"")</f>
        <v>Levi Chandler</v>
      </c>
      <c r="E70" t="str">
        <f>IFERROR(VLOOKUP(C70,Entries!A:C,3,FALSE),"")</f>
        <v>Senior Men</v>
      </c>
      <c r="F70" t="str">
        <f>IFERROR(VLOOKUP(C70,Entries!A:F,6,FALSE),"")</f>
        <v>Desford Striders</v>
      </c>
      <c r="G70" s="16">
        <v>35</v>
      </c>
      <c r="H70" s="16">
        <v>44</v>
      </c>
      <c r="I70" t="str">
        <f>IFERROR(VLOOKUP(C70,Entries!A:G,7,FALSE),"")</f>
        <v>Seniors</v>
      </c>
    </row>
    <row r="71" spans="1:9" x14ac:dyDescent="0.25">
      <c r="A71" s="10">
        <v>67</v>
      </c>
      <c r="B71" s="13">
        <v>3.0150462962962962E-2</v>
      </c>
      <c r="C71">
        <v>734</v>
      </c>
      <c r="D71" t="str">
        <f>IFERROR(CONCATENATE(VLOOKUP(C71,Entries!A:G,4,FALSE)," ",(VLOOKUP(C71,Entries!A:G,5,FALSE))),"")</f>
        <v>Daniel Wordsworth</v>
      </c>
      <c r="E71" t="str">
        <f>IFERROR(VLOOKUP(C71,Entries!A:C,3,FALSE),"")</f>
        <v>Masters Men</v>
      </c>
      <c r="F71" t="str">
        <f>IFERROR(VLOOKUP(C71,Entries!A:F,6,FALSE),"")</f>
        <v>OWLS</v>
      </c>
      <c r="G71" s="16">
        <v>23</v>
      </c>
      <c r="H71" s="16">
        <v>23</v>
      </c>
      <c r="I71" t="str">
        <f>IFERROR(VLOOKUP(C71,Entries!A:G,7,FALSE),"")</f>
        <v>Masters</v>
      </c>
    </row>
    <row r="72" spans="1:9" x14ac:dyDescent="0.25">
      <c r="A72" s="10">
        <v>68</v>
      </c>
      <c r="B72" s="13">
        <v>3.0254629629629631E-2</v>
      </c>
      <c r="C72">
        <v>39</v>
      </c>
      <c r="D72" t="str">
        <f>IFERROR(CONCATENATE(VLOOKUP(C72,Entries!A:G,4,FALSE)," ",(VLOOKUP(C72,Entries!A:G,5,FALSE))),"")</f>
        <v>Amardeep Rai</v>
      </c>
      <c r="E72" t="str">
        <f>IFERROR(VLOOKUP(C72,Entries!A:C,3,FALSE),"")</f>
        <v>Senior Men</v>
      </c>
      <c r="F72" t="str">
        <f>IFERROR(VLOOKUP(C72,Entries!A:F,6,FALSE),"")</f>
        <v>Roadhoggs Leicester AC</v>
      </c>
      <c r="G72" s="16">
        <v>36</v>
      </c>
      <c r="H72" s="16">
        <v>45</v>
      </c>
      <c r="I72" t="str">
        <f>IFERROR(VLOOKUP(C72,Entries!A:G,7,FALSE),"")</f>
        <v>Seniors</v>
      </c>
    </row>
    <row r="73" spans="1:9" x14ac:dyDescent="0.25">
      <c r="A73" s="10">
        <v>69</v>
      </c>
      <c r="B73" s="13">
        <v>3.0358796296296297E-2</v>
      </c>
      <c r="C73">
        <v>31</v>
      </c>
      <c r="D73" t="str">
        <f>IFERROR(CONCATENATE(VLOOKUP(C73,Entries!A:G,4,FALSE)," ",(VLOOKUP(C73,Entries!A:G,5,FALSE))),"")</f>
        <v>Craig McLaughlin</v>
      </c>
      <c r="E73" t="str">
        <f>IFERROR(VLOOKUP(C73,Entries!A:C,3,FALSE),"")</f>
        <v>Senior Men</v>
      </c>
      <c r="F73" t="str">
        <f>IFERROR(VLOOKUP(C73,Entries!A:F,6,FALSE),"")</f>
        <v>Hinckley RC</v>
      </c>
      <c r="G73" s="16">
        <v>37</v>
      </c>
      <c r="H73" s="16">
        <v>46</v>
      </c>
      <c r="I73" t="str">
        <f>IFERROR(VLOOKUP(C73,Entries!A:G,7,FALSE),"")</f>
        <v>Seniors</v>
      </c>
    </row>
    <row r="74" spans="1:9" x14ac:dyDescent="0.25">
      <c r="A74" s="10">
        <v>70</v>
      </c>
      <c r="B74" s="13">
        <v>3.0648148148148147E-2</v>
      </c>
      <c r="C74">
        <v>6</v>
      </c>
      <c r="D74" t="str">
        <f>IFERROR(CONCATENATE(VLOOKUP(C74,Entries!A:G,4,FALSE)," ",(VLOOKUP(C74,Entries!A:G,5,FALSE))),"")</f>
        <v>Chris Bowles</v>
      </c>
      <c r="E74" t="str">
        <f>IFERROR(VLOOKUP(C74,Entries!A:C,3,FALSE),"")</f>
        <v>Senior Men</v>
      </c>
      <c r="F74" t="str">
        <f>IFERROR(VLOOKUP(C74,Entries!A:F,6,FALSE),"")</f>
        <v>Barrow Runners</v>
      </c>
      <c r="G74" s="16">
        <v>38</v>
      </c>
      <c r="H74" s="16">
        <v>47</v>
      </c>
      <c r="I74" t="str">
        <f>IFERROR(VLOOKUP(C74,Entries!A:G,7,FALSE),"")</f>
        <v>Seniors</v>
      </c>
    </row>
    <row r="75" spans="1:9" x14ac:dyDescent="0.25">
      <c r="A75" s="10">
        <v>71</v>
      </c>
      <c r="B75" s="13">
        <v>3.0659722222222224E-2</v>
      </c>
      <c r="C75">
        <v>3</v>
      </c>
      <c r="D75" t="str">
        <f>IFERROR(CONCATENATE(VLOOKUP(C75,Entries!A:G,4,FALSE)," ",(VLOOKUP(C75,Entries!A:G,5,FALSE))),"")</f>
        <v>Steven Baguley</v>
      </c>
      <c r="E75" t="str">
        <f>IFERROR(VLOOKUP(C75,Entries!A:C,3,FALSE),"")</f>
        <v>Senior Men</v>
      </c>
      <c r="F75" t="str">
        <f>IFERROR(VLOOKUP(C75,Entries!A:F,6,FALSE),"")</f>
        <v>Barrow Runners</v>
      </c>
      <c r="G75" s="16">
        <v>39</v>
      </c>
      <c r="H75" s="16">
        <v>48</v>
      </c>
      <c r="I75" t="str">
        <f>IFERROR(VLOOKUP(C75,Entries!A:G,7,FALSE),"")</f>
        <v>Seniors</v>
      </c>
    </row>
    <row r="76" spans="1:9" x14ac:dyDescent="0.25">
      <c r="A76" s="10">
        <v>72</v>
      </c>
      <c r="B76" s="13">
        <v>3.1284722222222221E-2</v>
      </c>
      <c r="C76">
        <v>711</v>
      </c>
      <c r="D76" t="str">
        <f>IFERROR(CONCATENATE(VLOOKUP(C76,Entries!A:G,4,FALSE)," ",(VLOOKUP(C76,Entries!A:G,5,FALSE))),"")</f>
        <v>David Cumbley</v>
      </c>
      <c r="E76" t="str">
        <f>IFERROR(VLOOKUP(C76,Entries!A:C,3,FALSE),"")</f>
        <v>Masters Men</v>
      </c>
      <c r="F76" t="str">
        <f>IFERROR(VLOOKUP(C76,Entries!A:F,6,FALSE),"")</f>
        <v>Hinckley RC</v>
      </c>
      <c r="G76" s="16">
        <v>24</v>
      </c>
      <c r="H76" s="16">
        <v>24</v>
      </c>
      <c r="I76" t="str">
        <f>IFERROR(VLOOKUP(C76,Entries!A:G,7,FALSE),"")</f>
        <v>Masters</v>
      </c>
    </row>
    <row r="77" spans="1:9" x14ac:dyDescent="0.25">
      <c r="A77" s="10">
        <v>73</v>
      </c>
      <c r="B77" s="13">
        <v>3.1435185185185184E-2</v>
      </c>
      <c r="C77">
        <v>25</v>
      </c>
      <c r="D77" t="str">
        <f>IFERROR(CONCATENATE(VLOOKUP(C77,Entries!A:G,4,FALSE)," ",(VLOOKUP(C77,Entries!A:G,5,FALSE))),"")</f>
        <v>Mark Jelley</v>
      </c>
      <c r="E77" t="str">
        <f>IFERROR(VLOOKUP(C77,Entries!A:C,3,FALSE),"")</f>
        <v>Senior Men</v>
      </c>
      <c r="F77" t="str">
        <f>IFERROR(VLOOKUP(C77,Entries!A:F,6,FALSE),"")</f>
        <v>Wreake Runners</v>
      </c>
      <c r="G77" s="16">
        <v>40</v>
      </c>
      <c r="H77" s="16">
        <v>49</v>
      </c>
      <c r="I77" t="str">
        <f>IFERROR(VLOOKUP(C77,Entries!A:G,7,FALSE),"")</f>
        <v>Seniors</v>
      </c>
    </row>
    <row r="78" spans="1:9" x14ac:dyDescent="0.25">
      <c r="A78" s="10">
        <v>74</v>
      </c>
      <c r="B78" s="13">
        <v>3.1805555555555552E-2</v>
      </c>
      <c r="C78">
        <v>13</v>
      </c>
      <c r="D78" t="str">
        <f>IFERROR(CONCATENATE(VLOOKUP(C78,Entries!A:G,4,FALSE)," ",(VLOOKUP(C78,Entries!A:G,5,FALSE))),"")</f>
        <v>Mark Elston</v>
      </c>
      <c r="E78" t="str">
        <f>IFERROR(VLOOKUP(C78,Entries!A:C,3,FALSE),"")</f>
        <v>Senior Men</v>
      </c>
      <c r="F78" t="str">
        <f>IFERROR(VLOOKUP(C78,Entries!A:F,6,FALSE),"")</f>
        <v>RaceHub</v>
      </c>
      <c r="G78" s="16">
        <v>41</v>
      </c>
      <c r="H78" s="16">
        <v>50</v>
      </c>
      <c r="I78" t="str">
        <f>IFERROR(VLOOKUP(C78,Entries!A:G,7,FALSE),"")</f>
        <v>Seniors</v>
      </c>
    </row>
    <row r="79" spans="1:9" x14ac:dyDescent="0.25">
      <c r="A79" s="10">
        <v>75</v>
      </c>
      <c r="B79" s="13">
        <v>3.2164351851851854E-2</v>
      </c>
      <c r="C79">
        <v>45</v>
      </c>
      <c r="D79" t="str">
        <f>IFERROR(CONCATENATE(VLOOKUP(C79,Entries!A:G,4,FALSE)," ",(VLOOKUP(C79,Entries!A:G,5,FALSE))),"")</f>
        <v>Jason Tomkins</v>
      </c>
      <c r="E79" t="str">
        <f>IFERROR(VLOOKUP(C79,Entries!A:C,3,FALSE),"")</f>
        <v>Senior Men</v>
      </c>
      <c r="F79" t="str">
        <f>IFERROR(VLOOKUP(C79,Entries!A:F,6,FALSE),"")</f>
        <v>Huncote Harriers</v>
      </c>
      <c r="G79" s="16">
        <v>42</v>
      </c>
      <c r="H79" s="16">
        <v>51</v>
      </c>
      <c r="I79" t="str">
        <f>IFERROR(VLOOKUP(C79,Entries!A:G,7,FALSE),"")</f>
        <v>Seniors</v>
      </c>
    </row>
    <row r="80" spans="1:9" x14ac:dyDescent="0.25">
      <c r="A80" s="10">
        <v>76</v>
      </c>
      <c r="B80" s="13">
        <v>3.259259259259259E-2</v>
      </c>
      <c r="C80">
        <v>719</v>
      </c>
      <c r="D80" t="str">
        <f>IFERROR(CONCATENATE(VLOOKUP(C80,Entries!A:G,4,FALSE)," ",(VLOOKUP(C80,Entries!A:G,5,FALSE))),"")</f>
        <v>Kevin Matlock</v>
      </c>
      <c r="E80" t="str">
        <f>IFERROR(VLOOKUP(C80,Entries!A:C,3,FALSE),"")</f>
        <v>Masters Men</v>
      </c>
      <c r="F80" t="str">
        <f>IFERROR(VLOOKUP(C80,Entries!A:F,6,FALSE),"")</f>
        <v>Desford Striders</v>
      </c>
      <c r="G80" s="16">
        <v>25</v>
      </c>
      <c r="H80" s="16">
        <v>25</v>
      </c>
      <c r="I80" t="str">
        <f>IFERROR(VLOOKUP(C80,Entries!A:G,7,FALSE),"")</f>
        <v>Masters</v>
      </c>
    </row>
    <row r="81" spans="1:9" x14ac:dyDescent="0.25">
      <c r="A81" s="10">
        <v>77</v>
      </c>
      <c r="B81" s="13">
        <v>3.3055555555555553E-2</v>
      </c>
      <c r="C81">
        <v>24</v>
      </c>
      <c r="D81" t="str">
        <f>IFERROR(CONCATENATE(VLOOKUP(C81,Entries!A:G,4,FALSE)," ",(VLOOKUP(C81,Entries!A:G,5,FALSE))),"")</f>
        <v>Rowan James</v>
      </c>
      <c r="E81" t="str">
        <f>IFERROR(VLOOKUP(C81,Entries!A:C,3,FALSE),"")</f>
        <v>Senior Men</v>
      </c>
      <c r="F81" t="str">
        <f>IFERROR(VLOOKUP(C81,Entries!A:F,6,FALSE),"")</f>
        <v>Wreake Runners</v>
      </c>
      <c r="G81" s="16">
        <v>43</v>
      </c>
      <c r="H81" s="16">
        <v>52</v>
      </c>
      <c r="I81" t="str">
        <f>IFERROR(VLOOKUP(C81,Entries!A:G,7,FALSE),"")</f>
        <v>Seniors</v>
      </c>
    </row>
    <row r="82" spans="1:9" x14ac:dyDescent="0.25">
      <c r="A82" s="10">
        <v>78</v>
      </c>
      <c r="B82" s="13">
        <v>3.3564814814814818E-2</v>
      </c>
      <c r="C82">
        <v>26</v>
      </c>
      <c r="D82" t="str">
        <f>IFERROR(CONCATENATE(VLOOKUP(C82,Entries!A:G,4,FALSE)," ",(VLOOKUP(C82,Entries!A:G,5,FALSE))),"")</f>
        <v>Duncan Keene</v>
      </c>
      <c r="E82" t="str">
        <f>IFERROR(VLOOKUP(C82,Entries!A:C,3,FALSE),"")</f>
        <v>Senior Men</v>
      </c>
      <c r="F82" t="str">
        <f>IFERROR(VLOOKUP(C82,Entries!A:F,6,FALSE),"")</f>
        <v>West End Runners</v>
      </c>
      <c r="G82" s="16">
        <v>44</v>
      </c>
      <c r="H82" s="16">
        <v>53</v>
      </c>
      <c r="I82" t="str">
        <f>IFERROR(VLOOKUP(C82,Entries!A:G,7,FALSE),"")</f>
        <v>Seniors</v>
      </c>
    </row>
    <row r="83" spans="1:9" x14ac:dyDescent="0.25">
      <c r="A83" s="10">
        <v>79</v>
      </c>
      <c r="B83" s="13">
        <v>3.3657407407407407E-2</v>
      </c>
      <c r="C83">
        <v>5</v>
      </c>
      <c r="D83" t="str">
        <f>IFERROR(CONCATENATE(VLOOKUP(C83,Entries!A:G,4,FALSE)," ",(VLOOKUP(C83,Entries!A:G,5,FALSE))),"")</f>
        <v>Steve Bates</v>
      </c>
      <c r="E83" t="str">
        <f>IFERROR(VLOOKUP(C83,Entries!A:C,3,FALSE),"")</f>
        <v>Senior Men</v>
      </c>
      <c r="F83" t="str">
        <f>IFERROR(VLOOKUP(C83,Entries!A:F,6,FALSE),"")</f>
        <v>Wreake Runners</v>
      </c>
      <c r="G83" s="16">
        <v>45</v>
      </c>
      <c r="H83" s="16">
        <v>54</v>
      </c>
      <c r="I83" t="str">
        <f>IFERROR(VLOOKUP(C83,Entries!A:G,7,FALSE),"")</f>
        <v>Seniors</v>
      </c>
    </row>
    <row r="84" spans="1:9" x14ac:dyDescent="0.25">
      <c r="A84" s="10">
        <v>80</v>
      </c>
      <c r="B84" s="13">
        <v>3.4131944444444444E-2</v>
      </c>
      <c r="C84">
        <v>20</v>
      </c>
      <c r="D84" t="str">
        <f>IFERROR(CONCATENATE(VLOOKUP(C84,Entries!A:G,4,FALSE)," ",(VLOOKUP(C84,Entries!A:G,5,FALSE))),"")</f>
        <v>Daniel Hirst</v>
      </c>
      <c r="E84" t="str">
        <f>IFERROR(VLOOKUP(C84,Entries!A:C,3,FALSE),"")</f>
        <v>Senior Men</v>
      </c>
      <c r="F84" t="str">
        <f>IFERROR(VLOOKUP(C84,Entries!A:F,6,FALSE),"")</f>
        <v>Wreake Runners</v>
      </c>
      <c r="G84" s="16">
        <v>46</v>
      </c>
      <c r="H84" s="16">
        <v>55</v>
      </c>
      <c r="I84" t="str">
        <f>IFERROR(VLOOKUP(C84,Entries!A:G,7,FALSE),"")</f>
        <v>Seniors</v>
      </c>
    </row>
    <row r="85" spans="1:9" x14ac:dyDescent="0.25">
      <c r="A85" s="10">
        <v>81</v>
      </c>
      <c r="B85" s="13">
        <v>3.471064814814815E-2</v>
      </c>
      <c r="C85">
        <v>27</v>
      </c>
      <c r="D85" t="str">
        <f>IFERROR(CONCATENATE(VLOOKUP(C85,Entries!A:G,4,FALSE)," ",(VLOOKUP(C85,Entries!A:G,5,FALSE))),"")</f>
        <v>Paul Leaney</v>
      </c>
      <c r="E85" t="str">
        <f>IFERROR(VLOOKUP(C85,Entries!A:C,3,FALSE),"")</f>
        <v>Senior Men</v>
      </c>
      <c r="F85" t="str">
        <f>IFERROR(VLOOKUP(C85,Entries!A:F,6,FALSE),"")</f>
        <v>Barrow Runners</v>
      </c>
      <c r="G85" s="16">
        <v>47</v>
      </c>
      <c r="H85" s="16">
        <v>56</v>
      </c>
      <c r="I85" t="str">
        <f>IFERROR(VLOOKUP(C85,Entries!A:G,7,FALSE),"")</f>
        <v>Seniors</v>
      </c>
    </row>
    <row r="86" spans="1:9" x14ac:dyDescent="0.25">
      <c r="A86" s="10">
        <v>82</v>
      </c>
      <c r="B86" s="13">
        <v>3.4953703703703702E-2</v>
      </c>
      <c r="C86">
        <v>51</v>
      </c>
      <c r="D86" t="str">
        <f>IFERROR(CONCATENATE(VLOOKUP(C86,Entries!A:G,4,FALSE)," ",(VLOOKUP(C86,Entries!A:G,5,FALSE))),"")</f>
        <v>Terry Woodhouse</v>
      </c>
      <c r="E86" t="str">
        <f>IFERROR(VLOOKUP(C86,Entries!A:C,3,FALSE),"")</f>
        <v>Senior Men</v>
      </c>
      <c r="F86" t="str">
        <f>IFERROR(VLOOKUP(C86,Entries!A:F,6,FALSE),"")</f>
        <v>Roadhoggs Leicester AC</v>
      </c>
      <c r="G86" s="16">
        <v>48</v>
      </c>
      <c r="H86" s="16">
        <v>57</v>
      </c>
      <c r="I86" t="str">
        <f>IFERROR(VLOOKUP(C86,Entries!A:G,7,FALSE),"")</f>
        <v>Seniors</v>
      </c>
    </row>
    <row r="87" spans="1:9" x14ac:dyDescent="0.25">
      <c r="A87" s="10">
        <v>83</v>
      </c>
      <c r="B87" s="13">
        <v>3.4976851851851849E-2</v>
      </c>
      <c r="C87">
        <v>803</v>
      </c>
      <c r="D87" t="str">
        <f>IFERROR(CONCATENATE(VLOOKUP(C87,Entries!A:G,4,FALSE)," ",(VLOOKUP(C87,Entries!A:G,5,FALSE))),"")</f>
        <v>Ashveer Garcha</v>
      </c>
      <c r="E87" t="str">
        <f>IFERROR(VLOOKUP(C87,Entries!A:C,3,FALSE),"")</f>
        <v>U20 Men</v>
      </c>
      <c r="F87" t="str">
        <f>IFERROR(VLOOKUP(C87,Entries!A:F,6,FALSE),"")</f>
        <v>Roadhoggs Leicester AC</v>
      </c>
      <c r="G87" s="16">
        <v>10</v>
      </c>
      <c r="H87" s="16">
        <v>58</v>
      </c>
      <c r="I87" t="str">
        <f>IFERROR(VLOOKUP(C87,Entries!A:G,7,FALSE),"")</f>
        <v>Seniors</v>
      </c>
    </row>
    <row r="88" spans="1:9" x14ac:dyDescent="0.25">
      <c r="A88" s="10">
        <v>84</v>
      </c>
      <c r="B88" s="13">
        <v>3.7430555555555557E-2</v>
      </c>
      <c r="C88">
        <v>718</v>
      </c>
      <c r="D88" t="str">
        <f>IFERROR(CONCATENATE(VLOOKUP(C88,Entries!A:G,4,FALSE)," ",(VLOOKUP(C88,Entries!A:G,5,FALSE))),"")</f>
        <v>Darren Liddell</v>
      </c>
      <c r="E88" t="str">
        <f>IFERROR(VLOOKUP(C88,Entries!A:C,3,FALSE),"")</f>
        <v>Masters Men</v>
      </c>
      <c r="F88" t="str">
        <f>IFERROR(VLOOKUP(C88,Entries!A:F,6,FALSE),"")</f>
        <v>RaceHub</v>
      </c>
      <c r="G88" s="16">
        <v>26</v>
      </c>
      <c r="H88" s="16">
        <v>26</v>
      </c>
      <c r="I88" t="str">
        <f>IFERROR(VLOOKUP(C88,Entries!A:G,7,FALSE),"")</f>
        <v>Masters</v>
      </c>
    </row>
    <row r="89" spans="1:9" x14ac:dyDescent="0.25">
      <c r="A89" s="10"/>
    </row>
    <row r="90" spans="1:9" x14ac:dyDescent="0.25">
      <c r="A90" s="10"/>
    </row>
    <row r="91" spans="1:9" x14ac:dyDescent="0.25">
      <c r="A91" s="10"/>
    </row>
    <row r="92" spans="1:9" x14ac:dyDescent="0.25">
      <c r="A92" s="10"/>
    </row>
    <row r="93" spans="1:9" x14ac:dyDescent="0.25">
      <c r="A93" s="10"/>
    </row>
    <row r="94" spans="1:9" x14ac:dyDescent="0.25">
      <c r="A94" s="10"/>
    </row>
    <row r="95" spans="1:9" x14ac:dyDescent="0.25">
      <c r="A95" s="10"/>
    </row>
    <row r="96" spans="1:9" x14ac:dyDescent="0.25">
      <c r="A96" s="10"/>
    </row>
    <row r="97" spans="1:1" x14ac:dyDescent="0.25">
      <c r="A97" s="10"/>
    </row>
    <row r="98" spans="1:1" x14ac:dyDescent="0.25">
      <c r="A98" s="10"/>
    </row>
    <row r="99" spans="1:1" x14ac:dyDescent="0.25">
      <c r="A99" s="10"/>
    </row>
    <row r="100" spans="1:1" x14ac:dyDescent="0.25">
      <c r="A100" s="10"/>
    </row>
  </sheetData>
  <autoFilter ref="A4:I100" xr:uid="{85C09D6C-7DAC-44A6-8153-33A59B243B94}"/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03E9A-DA1F-457F-8E83-95823AB03C3B}">
  <dimension ref="A1:G44"/>
  <sheetViews>
    <sheetView workbookViewId="0">
      <pane ySplit="4" topLeftCell="A5" activePane="bottomLeft" state="frozen"/>
      <selection pane="bottomLeft" activeCell="K17" sqref="K17"/>
    </sheetView>
  </sheetViews>
  <sheetFormatPr defaultRowHeight="15" x14ac:dyDescent="0.25"/>
  <cols>
    <col min="1" max="1" width="8.85546875" style="10"/>
    <col min="3" max="3" width="5.5703125" bestFit="1" customWidth="1"/>
    <col min="4" max="4" width="16" bestFit="1" customWidth="1"/>
    <col min="5" max="5" width="11.28515625" bestFit="1" customWidth="1"/>
    <col min="6" max="6" width="0" hidden="1" customWidth="1"/>
    <col min="7" max="7" width="8.85546875" style="16"/>
  </cols>
  <sheetData>
    <row r="1" spans="1:7" x14ac:dyDescent="0.25">
      <c r="A1" s="11" t="s">
        <v>499</v>
      </c>
    </row>
    <row r="2" spans="1:7" x14ac:dyDescent="0.25">
      <c r="A2" s="11" t="s">
        <v>500</v>
      </c>
    </row>
    <row r="4" spans="1:7" x14ac:dyDescent="0.25">
      <c r="A4" s="11" t="s">
        <v>501</v>
      </c>
      <c r="B4" s="11" t="s">
        <v>502</v>
      </c>
      <c r="C4" s="11" t="s">
        <v>504</v>
      </c>
      <c r="D4" s="11" t="s">
        <v>503</v>
      </c>
      <c r="E4" s="11" t="s">
        <v>484</v>
      </c>
      <c r="F4" s="11" t="s">
        <v>505</v>
      </c>
      <c r="G4" s="15" t="s">
        <v>508</v>
      </c>
    </row>
    <row r="5" spans="1:7" x14ac:dyDescent="0.25">
      <c r="A5" s="10">
        <v>1</v>
      </c>
      <c r="B5" s="13">
        <v>4.5949074074074078E-3</v>
      </c>
      <c r="C5">
        <v>329</v>
      </c>
      <c r="D5" t="str">
        <f>IFERROR(CONCATENATE(VLOOKUP(C5,Entries!A:G,4,FALSE)," ",(VLOOKUP(C5,Entries!A:G,5,FALSE))),"")</f>
        <v>Hugo Don</v>
      </c>
      <c r="E5" t="str">
        <f>IFERROR(VLOOKUP(C5,Entries!A:C,3,FALSE),"")</f>
        <v>U11 Boys</v>
      </c>
      <c r="F5">
        <f>IFERROR(VLOOKUP(C5,Entries!A:G,7,FALSE),"")</f>
        <v>0</v>
      </c>
      <c r="G5" s="16">
        <v>1</v>
      </c>
    </row>
    <row r="6" spans="1:7" x14ac:dyDescent="0.25">
      <c r="A6" s="10">
        <v>2</v>
      </c>
      <c r="B6" s="13">
        <v>4.6064814814814814E-3</v>
      </c>
      <c r="C6">
        <v>328</v>
      </c>
      <c r="D6" t="str">
        <f>IFERROR(CONCATENATE(VLOOKUP(C6,Entries!A:G,4,FALSE)," ",(VLOOKUP(C6,Entries!A:G,5,FALSE))),"")</f>
        <v>Alexander Cave</v>
      </c>
      <c r="E6" t="str">
        <f>IFERROR(VLOOKUP(C6,Entries!A:C,3,FALSE),"")</f>
        <v>U11 Boys</v>
      </c>
      <c r="F6">
        <f>IFERROR(VLOOKUP(C6,Entries!A:G,7,FALSE),"")</f>
        <v>0</v>
      </c>
      <c r="G6" s="16">
        <v>2</v>
      </c>
    </row>
    <row r="7" spans="1:7" x14ac:dyDescent="0.25">
      <c r="A7" s="10">
        <v>3</v>
      </c>
      <c r="B7" s="13">
        <v>4.7453703703703703E-3</v>
      </c>
      <c r="C7">
        <v>342</v>
      </c>
      <c r="D7" t="str">
        <f>IFERROR(CONCATENATE(VLOOKUP(C7,Entries!A:G,4,FALSE)," ",(VLOOKUP(C7,Entries!A:G,5,FALSE))),"")</f>
        <v>Clark Power</v>
      </c>
      <c r="E7" t="str">
        <f>IFERROR(VLOOKUP(C7,Entries!A:C,3,FALSE),"")</f>
        <v>U11 Boys</v>
      </c>
      <c r="F7">
        <f>IFERROR(VLOOKUP(C7,Entries!A:G,7,FALSE),"")</f>
        <v>0</v>
      </c>
      <c r="G7" s="16">
        <v>3</v>
      </c>
    </row>
    <row r="8" spans="1:7" x14ac:dyDescent="0.25">
      <c r="A8" s="10">
        <v>4</v>
      </c>
      <c r="B8" s="13">
        <v>4.8726851851851848E-3</v>
      </c>
      <c r="C8">
        <v>304</v>
      </c>
      <c r="D8" t="str">
        <f>IFERROR(CONCATENATE(VLOOKUP(C8,Entries!A:G,4,FALSE)," ",(VLOOKUP(C8,Entries!A:G,5,FALSE))),"")</f>
        <v>Mari Coltherd</v>
      </c>
      <c r="E8" t="str">
        <f>IFERROR(VLOOKUP(C8,Entries!A:C,3,FALSE),"")</f>
        <v>U11 Girls</v>
      </c>
      <c r="F8">
        <f>IFERROR(VLOOKUP(C8,Entries!A:G,7,FALSE),"")</f>
        <v>0</v>
      </c>
      <c r="G8" s="16">
        <v>1</v>
      </c>
    </row>
    <row r="9" spans="1:7" x14ac:dyDescent="0.25">
      <c r="A9" s="10">
        <v>5</v>
      </c>
      <c r="B9" s="13">
        <v>4.8842592592592592E-3</v>
      </c>
      <c r="C9">
        <v>336</v>
      </c>
      <c r="D9" t="str">
        <f>IFERROR(CONCATENATE(VLOOKUP(C9,Entries!A:G,4,FALSE)," ",(VLOOKUP(C9,Entries!A:G,5,FALSE))),"")</f>
        <v>Edison Hutton</v>
      </c>
      <c r="E9" t="str">
        <f>IFERROR(VLOOKUP(C9,Entries!A:C,3,FALSE),"")</f>
        <v>U11 Boys</v>
      </c>
      <c r="F9">
        <f>IFERROR(VLOOKUP(C9,Entries!A:G,7,FALSE),"")</f>
        <v>0</v>
      </c>
      <c r="G9" s="16">
        <v>4</v>
      </c>
    </row>
    <row r="10" spans="1:7" x14ac:dyDescent="0.25">
      <c r="A10" s="10">
        <v>6</v>
      </c>
      <c r="B10" s="13">
        <v>4.9652777777777777E-3</v>
      </c>
      <c r="C10">
        <v>347</v>
      </c>
      <c r="D10" t="str">
        <f>IFERROR(CONCATENATE(VLOOKUP(C10,Entries!A:G,4,FALSE)," ",(VLOOKUP(C10,Entries!A:G,5,FALSE))),"")</f>
        <v>Robert Smith</v>
      </c>
      <c r="E10" t="str">
        <f>IFERROR(VLOOKUP(C10,Entries!A:C,3,FALSE),"")</f>
        <v>U11 Boys</v>
      </c>
      <c r="F10">
        <f>IFERROR(VLOOKUP(C10,Entries!A:G,7,FALSE),"")</f>
        <v>0</v>
      </c>
      <c r="G10" s="16">
        <v>5</v>
      </c>
    </row>
    <row r="11" spans="1:7" x14ac:dyDescent="0.25">
      <c r="A11" s="10">
        <v>7</v>
      </c>
      <c r="B11" s="13">
        <v>5.185185185185185E-3</v>
      </c>
      <c r="C11">
        <v>346</v>
      </c>
      <c r="D11" t="str">
        <f>IFERROR(CONCATENATE(VLOOKUP(C11,Entries!A:G,4,FALSE)," ",(VLOOKUP(C11,Entries!A:G,5,FALSE))),"")</f>
        <v>Arlo Rothwell</v>
      </c>
      <c r="E11" t="str">
        <f>IFERROR(VLOOKUP(C11,Entries!A:C,3,FALSE),"")</f>
        <v>U11 Boys</v>
      </c>
      <c r="F11">
        <f>IFERROR(VLOOKUP(C11,Entries!A:G,7,FALSE),"")</f>
        <v>0</v>
      </c>
      <c r="G11" s="16">
        <v>6</v>
      </c>
    </row>
    <row r="12" spans="1:7" x14ac:dyDescent="0.25">
      <c r="A12" s="10">
        <v>8</v>
      </c>
      <c r="B12" s="13">
        <v>5.2662037037037035E-3</v>
      </c>
      <c r="C12">
        <v>330</v>
      </c>
      <c r="D12" t="str">
        <f>IFERROR(CONCATENATE(VLOOKUP(C12,Entries!A:G,4,FALSE)," ",(VLOOKUP(C12,Entries!A:G,5,FALSE))),"")</f>
        <v>Charlie Earp</v>
      </c>
      <c r="E12" t="str">
        <f>IFERROR(VLOOKUP(C12,Entries!A:C,3,FALSE),"")</f>
        <v>U11 Boys</v>
      </c>
      <c r="F12">
        <f>IFERROR(VLOOKUP(C12,Entries!A:G,7,FALSE),"")</f>
        <v>0</v>
      </c>
      <c r="G12" s="16">
        <v>7</v>
      </c>
    </row>
    <row r="13" spans="1:7" x14ac:dyDescent="0.25">
      <c r="A13" s="10">
        <v>9</v>
      </c>
      <c r="B13" s="13">
        <v>5.347222222222222E-3</v>
      </c>
      <c r="C13">
        <v>325</v>
      </c>
      <c r="D13" t="str">
        <f>IFERROR(CONCATENATE(VLOOKUP(C13,Entries!A:G,4,FALSE)," ",(VLOOKUP(C13,Entries!A:G,5,FALSE))),"")</f>
        <v>Arthur Ainge</v>
      </c>
      <c r="E13" t="str">
        <f>IFERROR(VLOOKUP(C13,Entries!A:C,3,FALSE),"")</f>
        <v>U11 Boys</v>
      </c>
      <c r="F13">
        <f>IFERROR(VLOOKUP(C13,Entries!A:G,7,FALSE),"")</f>
        <v>0</v>
      </c>
      <c r="G13" s="16">
        <v>8</v>
      </c>
    </row>
    <row r="14" spans="1:7" x14ac:dyDescent="0.25">
      <c r="A14" s="10">
        <v>10</v>
      </c>
      <c r="B14" s="13">
        <v>5.4050925925925924E-3</v>
      </c>
      <c r="C14">
        <v>338</v>
      </c>
      <c r="D14" t="str">
        <f>IFERROR(CONCATENATE(VLOOKUP(C14,Entries!A:G,4,FALSE)," ",(VLOOKUP(C14,Entries!A:G,5,FALSE))),"")</f>
        <v>William Kitchen</v>
      </c>
      <c r="E14" t="str">
        <f>IFERROR(VLOOKUP(C14,Entries!A:C,3,FALSE),"")</f>
        <v>U11 Boys</v>
      </c>
      <c r="F14">
        <f>IFERROR(VLOOKUP(C14,Entries!A:G,7,FALSE),"")</f>
        <v>0</v>
      </c>
      <c r="G14" s="16">
        <v>9</v>
      </c>
    </row>
    <row r="15" spans="1:7" x14ac:dyDescent="0.25">
      <c r="A15" s="10">
        <v>11</v>
      </c>
      <c r="B15" s="13">
        <v>5.4398148148148149E-3</v>
      </c>
      <c r="C15">
        <v>311</v>
      </c>
      <c r="D15" t="str">
        <f>IFERROR(CONCATENATE(VLOOKUP(C15,Entries!A:G,4,FALSE)," ",(VLOOKUP(C15,Entries!A:G,5,FALSE))),"")</f>
        <v>Annabelle Jelley</v>
      </c>
      <c r="E15" t="str">
        <f>IFERROR(VLOOKUP(C15,Entries!A:C,3,FALSE),"")</f>
        <v>U11 Girls</v>
      </c>
      <c r="F15">
        <f>IFERROR(VLOOKUP(C15,Entries!A:G,7,FALSE),"")</f>
        <v>0</v>
      </c>
      <c r="G15" s="16">
        <v>2</v>
      </c>
    </row>
    <row r="16" spans="1:7" x14ac:dyDescent="0.25">
      <c r="A16" s="10">
        <v>12</v>
      </c>
      <c r="B16" s="13">
        <v>5.4513888888888893E-3</v>
      </c>
      <c r="C16">
        <v>333</v>
      </c>
      <c r="D16" t="str">
        <f>IFERROR(CONCATENATE(VLOOKUP(C16,Entries!A:G,4,FALSE)," ",(VLOOKUP(C16,Entries!A:G,5,FALSE))),"")</f>
        <v>Finn Harding</v>
      </c>
      <c r="E16" t="str">
        <f>IFERROR(VLOOKUP(C16,Entries!A:C,3,FALSE),"")</f>
        <v>U11 Boys</v>
      </c>
      <c r="F16">
        <f>IFERROR(VLOOKUP(C16,Entries!A:G,7,FALSE),"")</f>
        <v>0</v>
      </c>
      <c r="G16" s="16">
        <v>10</v>
      </c>
    </row>
    <row r="17" spans="1:7" x14ac:dyDescent="0.25">
      <c r="A17" s="10">
        <v>13</v>
      </c>
      <c r="B17" s="13">
        <v>5.4861111111111109E-3</v>
      </c>
      <c r="C17">
        <v>345</v>
      </c>
      <c r="D17" t="str">
        <f>IFERROR(CONCATENATE(VLOOKUP(C17,Entries!A:G,4,FALSE)," ",(VLOOKUP(C17,Entries!A:G,5,FALSE))),"")</f>
        <v>Theo Rhodes</v>
      </c>
      <c r="E17" t="str">
        <f>IFERROR(VLOOKUP(C17,Entries!A:C,3,FALSE),"")</f>
        <v>U11 Boys</v>
      </c>
      <c r="F17">
        <f>IFERROR(VLOOKUP(C17,Entries!A:G,7,FALSE),"")</f>
        <v>0</v>
      </c>
      <c r="G17" s="16">
        <v>11</v>
      </c>
    </row>
    <row r="18" spans="1:7" x14ac:dyDescent="0.25">
      <c r="A18" s="10">
        <v>14</v>
      </c>
      <c r="B18" s="13">
        <v>5.4976851851851853E-3</v>
      </c>
      <c r="C18">
        <v>307</v>
      </c>
      <c r="D18" t="str">
        <f>IFERROR(CONCATENATE(VLOOKUP(C18,Entries!A:G,4,FALSE)," ",(VLOOKUP(C18,Entries!A:G,5,FALSE))),"")</f>
        <v>Phoebe Dyson</v>
      </c>
      <c r="E18" t="str">
        <f>IFERROR(VLOOKUP(C18,Entries!A:C,3,FALSE),"")</f>
        <v>U11 Girls</v>
      </c>
      <c r="F18">
        <f>IFERROR(VLOOKUP(C18,Entries!A:G,7,FALSE),"")</f>
        <v>0</v>
      </c>
      <c r="G18" s="16">
        <v>3</v>
      </c>
    </row>
    <row r="19" spans="1:7" x14ac:dyDescent="0.25">
      <c r="A19" s="10">
        <v>15</v>
      </c>
      <c r="B19" s="13">
        <v>5.5092592592592589E-3</v>
      </c>
      <c r="C19">
        <v>343</v>
      </c>
      <c r="D19" t="str">
        <f>IFERROR(CONCATENATE(VLOOKUP(C19,Entries!A:G,4,FALSE)," ",(VLOOKUP(C19,Entries!A:G,5,FALSE))),"")</f>
        <v>Zachary Prior</v>
      </c>
      <c r="E19" t="str">
        <f>IFERROR(VLOOKUP(C19,Entries!A:C,3,FALSE),"")</f>
        <v>U11 Boys</v>
      </c>
      <c r="F19">
        <f>IFERROR(VLOOKUP(C19,Entries!A:G,7,FALSE),"")</f>
        <v>0</v>
      </c>
      <c r="G19" s="16">
        <v>12</v>
      </c>
    </row>
    <row r="20" spans="1:7" x14ac:dyDescent="0.25">
      <c r="A20" s="10">
        <v>16</v>
      </c>
      <c r="B20" s="13">
        <v>5.6018518518518518E-3</v>
      </c>
      <c r="C20">
        <v>306</v>
      </c>
      <c r="D20" t="str">
        <f>IFERROR(CONCATENATE(VLOOKUP(C20,Entries!A:G,4,FALSE)," ",(VLOOKUP(C20,Entries!A:G,5,FALSE))),"")</f>
        <v>Lyla Doran</v>
      </c>
      <c r="E20" t="str">
        <f>IFERROR(VLOOKUP(C20,Entries!A:C,3,FALSE),"")</f>
        <v>U11 Girls</v>
      </c>
      <c r="F20">
        <f>IFERROR(VLOOKUP(C20,Entries!A:G,7,FALSE),"")</f>
        <v>0</v>
      </c>
      <c r="G20" s="16">
        <v>4</v>
      </c>
    </row>
    <row r="21" spans="1:7" x14ac:dyDescent="0.25">
      <c r="A21" s="10">
        <v>17</v>
      </c>
      <c r="B21" s="13">
        <v>5.6249999999999998E-3</v>
      </c>
      <c r="C21">
        <v>313</v>
      </c>
      <c r="D21" t="str">
        <f>IFERROR(CONCATENATE(VLOOKUP(C21,Entries!A:G,4,FALSE)," ",(VLOOKUP(C21,Entries!A:G,5,FALSE))),"")</f>
        <v>Ella - Rose Jones</v>
      </c>
      <c r="E21" t="str">
        <f>IFERROR(VLOOKUP(C21,Entries!A:C,3,FALSE),"")</f>
        <v>U11 Girls</v>
      </c>
      <c r="F21">
        <f>IFERROR(VLOOKUP(C21,Entries!A:G,7,FALSE),"")</f>
        <v>0</v>
      </c>
      <c r="G21" s="16">
        <v>5</v>
      </c>
    </row>
    <row r="22" spans="1:7" x14ac:dyDescent="0.25">
      <c r="A22" s="10">
        <v>18</v>
      </c>
      <c r="B22" s="13">
        <v>5.6597222222222222E-3</v>
      </c>
      <c r="C22">
        <v>349</v>
      </c>
      <c r="D22" t="str">
        <f>IFERROR(CONCATENATE(VLOOKUP(C22,Entries!A:G,4,FALSE)," ",(VLOOKUP(C22,Entries!A:G,5,FALSE))),"")</f>
        <v>Daniel Toon</v>
      </c>
      <c r="E22" t="str">
        <f>IFERROR(VLOOKUP(C22,Entries!A:C,3,FALSE),"")</f>
        <v>U11 Boys</v>
      </c>
      <c r="F22">
        <f>IFERROR(VLOOKUP(C22,Entries!A:G,7,FALSE),"")</f>
        <v>0</v>
      </c>
      <c r="G22" s="16">
        <v>13</v>
      </c>
    </row>
    <row r="23" spans="1:7" x14ac:dyDescent="0.25">
      <c r="A23" s="10">
        <v>19</v>
      </c>
      <c r="B23" s="13">
        <v>5.6712962962962967E-3</v>
      </c>
      <c r="C23">
        <v>327</v>
      </c>
      <c r="D23" t="str">
        <f>IFERROR(CONCATENATE(VLOOKUP(C23,Entries!A:G,4,FALSE)," ",(VLOOKUP(C23,Entries!A:G,5,FALSE))),"")</f>
        <v>Freddie Bramwell</v>
      </c>
      <c r="E23" t="str">
        <f>IFERROR(VLOOKUP(C23,Entries!A:C,3,FALSE),"")</f>
        <v>U11 Boys</v>
      </c>
      <c r="F23">
        <f>IFERROR(VLOOKUP(C23,Entries!A:G,7,FALSE),"")</f>
        <v>0</v>
      </c>
      <c r="G23" s="16">
        <v>14</v>
      </c>
    </row>
    <row r="24" spans="1:7" x14ac:dyDescent="0.25">
      <c r="A24" s="10">
        <v>20</v>
      </c>
      <c r="B24" s="13">
        <v>5.6828703703703702E-3</v>
      </c>
      <c r="C24">
        <v>339</v>
      </c>
      <c r="D24" t="str">
        <f>IFERROR(CONCATENATE(VLOOKUP(C24,Entries!A:G,4,FALSE)," ",(VLOOKUP(C24,Entries!A:G,5,FALSE))),"")</f>
        <v>Josh Leadbetter</v>
      </c>
      <c r="E24" t="str">
        <f>IFERROR(VLOOKUP(C24,Entries!A:C,3,FALSE),"")</f>
        <v>U11 Boys</v>
      </c>
      <c r="F24">
        <f>IFERROR(VLOOKUP(C24,Entries!A:G,7,FALSE),"")</f>
        <v>0</v>
      </c>
      <c r="G24" s="16">
        <v>15</v>
      </c>
    </row>
    <row r="25" spans="1:7" x14ac:dyDescent="0.25">
      <c r="A25" s="10">
        <v>21</v>
      </c>
      <c r="B25" s="13">
        <v>5.7060185185185183E-3</v>
      </c>
      <c r="C25">
        <v>318</v>
      </c>
      <c r="D25" t="str">
        <f>IFERROR(CONCATENATE(VLOOKUP(C25,Entries!A:G,4,FALSE)," ",(VLOOKUP(C25,Entries!A:G,5,FALSE))),"")</f>
        <v>Vaila Pearce</v>
      </c>
      <c r="E25" t="str">
        <f>IFERROR(VLOOKUP(C25,Entries!A:C,3,FALSE),"")</f>
        <v>U11 Girls</v>
      </c>
      <c r="F25">
        <f>IFERROR(VLOOKUP(C25,Entries!A:G,7,FALSE),"")</f>
        <v>0</v>
      </c>
      <c r="G25" s="16">
        <v>6</v>
      </c>
    </row>
    <row r="26" spans="1:7" x14ac:dyDescent="0.25">
      <c r="A26" s="10">
        <v>22</v>
      </c>
      <c r="B26" s="13">
        <v>5.7291666666666663E-3</v>
      </c>
      <c r="C26">
        <v>317</v>
      </c>
      <c r="D26" t="str">
        <f>IFERROR(CONCATENATE(VLOOKUP(C26,Entries!A:G,4,FALSE)," ",(VLOOKUP(C26,Entries!A:G,5,FALSE))),"")</f>
        <v>Rose O'Dowd</v>
      </c>
      <c r="E26" t="str">
        <f>IFERROR(VLOOKUP(C26,Entries!A:C,3,FALSE),"")</f>
        <v>U11 Girls</v>
      </c>
      <c r="F26">
        <f>IFERROR(VLOOKUP(C26,Entries!A:G,7,FALSE),"")</f>
        <v>0</v>
      </c>
      <c r="G26" s="16">
        <v>7</v>
      </c>
    </row>
    <row r="27" spans="1:7" x14ac:dyDescent="0.25">
      <c r="A27" s="10">
        <v>23</v>
      </c>
      <c r="B27" s="13">
        <v>5.7523148148148151E-3</v>
      </c>
      <c r="C27">
        <v>314</v>
      </c>
      <c r="D27" t="str">
        <f>IFERROR(CONCATENATE(VLOOKUP(C27,Entries!A:G,4,FALSE)," ",(VLOOKUP(C27,Entries!A:G,5,FALSE))),"")</f>
        <v>Erin Jones</v>
      </c>
      <c r="E27" t="str">
        <f>IFERROR(VLOOKUP(C27,Entries!A:C,3,FALSE),"")</f>
        <v>U11 Girls</v>
      </c>
      <c r="F27">
        <f>IFERROR(VLOOKUP(C27,Entries!A:G,7,FALSE),"")</f>
        <v>0</v>
      </c>
      <c r="G27" s="16">
        <v>8</v>
      </c>
    </row>
    <row r="28" spans="1:7" x14ac:dyDescent="0.25">
      <c r="A28" s="10">
        <v>24</v>
      </c>
      <c r="B28" s="13">
        <v>5.8101851851851856E-3</v>
      </c>
      <c r="C28">
        <v>320</v>
      </c>
      <c r="D28" t="str">
        <f>IFERROR(CONCATENATE(VLOOKUP(C28,Entries!A:G,4,FALSE)," ",(VLOOKUP(C28,Entries!A:G,5,FALSE))),"")</f>
        <v>Lily Wallis</v>
      </c>
      <c r="E28" t="str">
        <f>IFERROR(VLOOKUP(C28,Entries!A:C,3,FALSE),"")</f>
        <v>U11 Girls</v>
      </c>
      <c r="F28">
        <f>IFERROR(VLOOKUP(C28,Entries!A:G,7,FALSE),"")</f>
        <v>0</v>
      </c>
      <c r="G28" s="16">
        <v>9</v>
      </c>
    </row>
    <row r="29" spans="1:7" x14ac:dyDescent="0.25">
      <c r="A29" s="10">
        <v>25</v>
      </c>
      <c r="B29" s="13">
        <v>5.9027777777777776E-3</v>
      </c>
      <c r="C29">
        <v>326</v>
      </c>
      <c r="D29" t="str">
        <f>IFERROR(CONCATENATE(VLOOKUP(C29,Entries!A:G,4,FALSE)," ",(VLOOKUP(C29,Entries!A:G,5,FALSE))),"")</f>
        <v>Henry Ball</v>
      </c>
      <c r="E29" t="str">
        <f>IFERROR(VLOOKUP(C29,Entries!A:C,3,FALSE),"")</f>
        <v>U11 Boys</v>
      </c>
      <c r="F29">
        <f>IFERROR(VLOOKUP(C29,Entries!A:G,7,FALSE),"")</f>
        <v>0</v>
      </c>
      <c r="G29" s="16">
        <v>16</v>
      </c>
    </row>
    <row r="30" spans="1:7" x14ac:dyDescent="0.25">
      <c r="A30" s="10">
        <v>26</v>
      </c>
      <c r="B30" s="13">
        <v>5.9722222222222225E-3</v>
      </c>
      <c r="C30">
        <v>310</v>
      </c>
      <c r="D30" t="str">
        <f>IFERROR(CONCATENATE(VLOOKUP(C30,Entries!A:G,4,FALSE)," ",(VLOOKUP(C30,Entries!A:G,5,FALSE))),"")</f>
        <v>Lyla Hughes</v>
      </c>
      <c r="E30" t="str">
        <f>IFERROR(VLOOKUP(C30,Entries!A:C,3,FALSE),"")</f>
        <v>U11 Girls</v>
      </c>
      <c r="F30">
        <f>IFERROR(VLOOKUP(C30,Entries!A:G,7,FALSE),"")</f>
        <v>0</v>
      </c>
      <c r="G30" s="16">
        <v>10</v>
      </c>
    </row>
    <row r="31" spans="1:7" x14ac:dyDescent="0.25">
      <c r="A31" s="10">
        <v>27</v>
      </c>
      <c r="B31" s="13">
        <v>6.030092592592593E-3</v>
      </c>
      <c r="C31">
        <v>319</v>
      </c>
      <c r="D31" t="str">
        <f>IFERROR(CONCATENATE(VLOOKUP(C31,Entries!A:G,4,FALSE)," ",(VLOOKUP(C31,Entries!A:G,5,FALSE))),"")</f>
        <v>Edie Tanner</v>
      </c>
      <c r="E31" t="str">
        <f>IFERROR(VLOOKUP(C31,Entries!A:C,3,FALSE),"")</f>
        <v>U11 Girls</v>
      </c>
      <c r="F31">
        <f>IFERROR(VLOOKUP(C31,Entries!A:G,7,FALSE),"")</f>
        <v>0</v>
      </c>
      <c r="G31" s="16">
        <v>11</v>
      </c>
    </row>
    <row r="32" spans="1:7" x14ac:dyDescent="0.25">
      <c r="A32" s="10">
        <v>28</v>
      </c>
      <c r="B32" s="13">
        <v>6.0416666666666665E-3</v>
      </c>
      <c r="C32">
        <v>341</v>
      </c>
      <c r="D32" t="str">
        <f>IFERROR(CONCATENATE(VLOOKUP(C32,Entries!A:G,4,FALSE)," ",(VLOOKUP(C32,Entries!A:G,5,FALSE))),"")</f>
        <v>Samuel Pepper</v>
      </c>
      <c r="E32" t="str">
        <f>IFERROR(VLOOKUP(C32,Entries!A:C,3,FALSE),"")</f>
        <v>U11 Boys</v>
      </c>
      <c r="F32">
        <f>IFERROR(VLOOKUP(C32,Entries!A:G,7,FALSE),"")</f>
        <v>0</v>
      </c>
      <c r="G32" s="16">
        <v>17</v>
      </c>
    </row>
    <row r="33" spans="1:7" x14ac:dyDescent="0.25">
      <c r="A33" s="10">
        <v>29</v>
      </c>
      <c r="B33" s="13">
        <v>6.076388888888889E-3</v>
      </c>
      <c r="C33">
        <v>305</v>
      </c>
      <c r="D33" t="str">
        <f>IFERROR(CONCATENATE(VLOOKUP(C33,Entries!A:G,4,FALSE)," ",(VLOOKUP(C33,Entries!A:G,5,FALSE))),"")</f>
        <v>Bea Davis</v>
      </c>
      <c r="E33" t="str">
        <f>IFERROR(VLOOKUP(C33,Entries!A:C,3,FALSE),"")</f>
        <v>U11 Girls</v>
      </c>
      <c r="F33">
        <f>IFERROR(VLOOKUP(C33,Entries!A:G,7,FALSE),"")</f>
        <v>0</v>
      </c>
      <c r="G33" s="16">
        <v>12</v>
      </c>
    </row>
    <row r="34" spans="1:7" x14ac:dyDescent="0.25">
      <c r="A34" s="10">
        <v>30</v>
      </c>
      <c r="B34" s="13">
        <v>6.099537037037037E-3</v>
      </c>
      <c r="C34">
        <v>334</v>
      </c>
      <c r="D34" t="str">
        <f>IFERROR(CONCATENATE(VLOOKUP(C34,Entries!A:G,4,FALSE)," ",(VLOOKUP(C34,Entries!A:G,5,FALSE))),"")</f>
        <v>Ben Harper</v>
      </c>
      <c r="E34" t="str">
        <f>IFERROR(VLOOKUP(C34,Entries!A:C,3,FALSE),"")</f>
        <v>U11 Boys</v>
      </c>
      <c r="F34">
        <f>IFERROR(VLOOKUP(C34,Entries!A:G,7,FALSE),"")</f>
        <v>0</v>
      </c>
      <c r="G34" s="16">
        <v>18</v>
      </c>
    </row>
    <row r="35" spans="1:7" x14ac:dyDescent="0.25">
      <c r="A35" s="10">
        <v>31</v>
      </c>
      <c r="B35" s="13">
        <v>6.1805555555555555E-3</v>
      </c>
      <c r="C35">
        <v>309</v>
      </c>
      <c r="D35" t="str">
        <f>IFERROR(CONCATENATE(VLOOKUP(C35,Entries!A:G,4,FALSE)," ",(VLOOKUP(C35,Entries!A:G,5,FALSE))),"")</f>
        <v>Niamh Hodgson</v>
      </c>
      <c r="E35" t="str">
        <f>IFERROR(VLOOKUP(C35,Entries!A:C,3,FALSE),"")</f>
        <v>U11 Girls</v>
      </c>
      <c r="F35">
        <f>IFERROR(VLOOKUP(C35,Entries!A:G,7,FALSE),"")</f>
        <v>0</v>
      </c>
      <c r="G35" s="16">
        <v>13</v>
      </c>
    </row>
    <row r="36" spans="1:7" x14ac:dyDescent="0.25">
      <c r="A36" s="10">
        <v>32</v>
      </c>
      <c r="B36" s="13">
        <v>6.2731481481481484E-3</v>
      </c>
      <c r="C36">
        <v>315</v>
      </c>
      <c r="D36" t="str">
        <f>IFERROR(CONCATENATE(VLOOKUP(C36,Entries!A:G,4,FALSE)," ",(VLOOKUP(C36,Entries!A:G,5,FALSE))),"")</f>
        <v>Willow Lewis</v>
      </c>
      <c r="E36" t="str">
        <f>IFERROR(VLOOKUP(C36,Entries!A:C,3,FALSE),"")</f>
        <v>U11 Girls</v>
      </c>
      <c r="F36">
        <f>IFERROR(VLOOKUP(C36,Entries!A:G,7,FALSE),"")</f>
        <v>0</v>
      </c>
      <c r="G36" s="16">
        <v>14</v>
      </c>
    </row>
    <row r="37" spans="1:7" x14ac:dyDescent="0.25">
      <c r="A37" s="10">
        <v>33</v>
      </c>
      <c r="B37" s="13">
        <v>6.3425925925925924E-3</v>
      </c>
      <c r="C37">
        <v>335</v>
      </c>
      <c r="D37" t="str">
        <f>IFERROR(CONCATENATE(VLOOKUP(C37,Entries!A:G,4,FALSE)," ",(VLOOKUP(C37,Entries!A:G,5,FALSE))),"")</f>
        <v>Harry Houlston</v>
      </c>
      <c r="E37" t="str">
        <f>IFERROR(VLOOKUP(C37,Entries!A:C,3,FALSE),"")</f>
        <v>U11 Boys</v>
      </c>
      <c r="F37">
        <f>IFERROR(VLOOKUP(C37,Entries!A:G,7,FALSE),"")</f>
        <v>0</v>
      </c>
      <c r="G37" s="16">
        <v>19</v>
      </c>
    </row>
    <row r="38" spans="1:7" x14ac:dyDescent="0.25">
      <c r="A38" s="10">
        <v>34</v>
      </c>
      <c r="B38" s="13">
        <v>6.3657407407407404E-3</v>
      </c>
      <c r="C38">
        <v>340</v>
      </c>
      <c r="D38" t="str">
        <f>IFERROR(CONCATENATE(VLOOKUP(C38,Entries!A:G,4,FALSE)," ",(VLOOKUP(C38,Entries!A:G,5,FALSE))),"")</f>
        <v>Harry MacLaughlin</v>
      </c>
      <c r="E38" t="str">
        <f>IFERROR(VLOOKUP(C38,Entries!A:C,3,FALSE),"")</f>
        <v>U11 Boys</v>
      </c>
      <c r="F38">
        <f>IFERROR(VLOOKUP(C38,Entries!A:G,7,FALSE),"")</f>
        <v>0</v>
      </c>
      <c r="G38" s="16">
        <v>20</v>
      </c>
    </row>
    <row r="39" spans="1:7" x14ac:dyDescent="0.25">
      <c r="A39" s="10">
        <v>35</v>
      </c>
      <c r="B39" s="13">
        <v>6.4699074074074077E-3</v>
      </c>
      <c r="C39">
        <v>344</v>
      </c>
      <c r="D39" t="str">
        <f>IFERROR(CONCATENATE(VLOOKUP(C39,Entries!A:G,4,FALSE)," ",(VLOOKUP(C39,Entries!A:G,5,FALSE))),"")</f>
        <v>Reuben Rhodes</v>
      </c>
      <c r="E39" t="str">
        <f>IFERROR(VLOOKUP(C39,Entries!A:C,3,FALSE),"")</f>
        <v>U11 Boys</v>
      </c>
      <c r="F39">
        <f>IFERROR(VLOOKUP(C39,Entries!A:G,7,FALSE),"")</f>
        <v>0</v>
      </c>
      <c r="G39" s="16">
        <v>21</v>
      </c>
    </row>
    <row r="40" spans="1:7" x14ac:dyDescent="0.25">
      <c r="A40" s="10">
        <v>36</v>
      </c>
      <c r="B40" s="13">
        <v>7.037037037037037E-3</v>
      </c>
      <c r="C40">
        <v>301</v>
      </c>
      <c r="D40" t="str">
        <f>IFERROR(CONCATENATE(VLOOKUP(C40,Entries!A:G,4,FALSE)," ",(VLOOKUP(C40,Entries!A:G,5,FALSE))),"")</f>
        <v>Ayse Alkan</v>
      </c>
      <c r="E40" t="str">
        <f>IFERROR(VLOOKUP(C40,Entries!A:C,3,FALSE),"")</f>
        <v>U11 Girls</v>
      </c>
      <c r="F40">
        <f>IFERROR(VLOOKUP(C40,Entries!A:G,7,FALSE),"")</f>
        <v>0</v>
      </c>
      <c r="G40" s="16">
        <v>15</v>
      </c>
    </row>
    <row r="41" spans="1:7" x14ac:dyDescent="0.25">
      <c r="A41" s="10">
        <v>37</v>
      </c>
      <c r="B41" s="13">
        <v>7.0717592592592594E-3</v>
      </c>
      <c r="C41">
        <v>303</v>
      </c>
      <c r="D41" t="str">
        <f>IFERROR(CONCATENATE(VLOOKUP(C41,Entries!A:G,4,FALSE)," ",(VLOOKUP(C41,Entries!A:G,5,FALSE))),"")</f>
        <v>Edith-Rose Belton</v>
      </c>
      <c r="E41" t="str">
        <f>IFERROR(VLOOKUP(C41,Entries!A:C,3,FALSE),"")</f>
        <v>U11 Girls</v>
      </c>
      <c r="F41">
        <f>IFERROR(VLOOKUP(C41,Entries!A:G,7,FALSE),"")</f>
        <v>0</v>
      </c>
      <c r="G41" s="16">
        <v>16</v>
      </c>
    </row>
    <row r="42" spans="1:7" x14ac:dyDescent="0.25">
      <c r="A42" s="10">
        <v>38</v>
      </c>
      <c r="B42" s="13">
        <v>7.2106481481481483E-3</v>
      </c>
      <c r="C42">
        <v>308</v>
      </c>
      <c r="D42" t="str">
        <f>IFERROR(CONCATENATE(VLOOKUP(C42,Entries!A:G,4,FALSE)," ",(VLOOKUP(C42,Entries!A:G,5,FALSE))),"")</f>
        <v>Aneese Essoof</v>
      </c>
      <c r="E42" t="str">
        <f>IFERROR(VLOOKUP(C42,Entries!A:C,3,FALSE),"")</f>
        <v>U11 Girls</v>
      </c>
      <c r="F42">
        <f>IFERROR(VLOOKUP(C42,Entries!A:G,7,FALSE),"")</f>
        <v>0</v>
      </c>
      <c r="G42" s="16">
        <v>17</v>
      </c>
    </row>
    <row r="43" spans="1:7" x14ac:dyDescent="0.25">
      <c r="A43" s="10">
        <v>39</v>
      </c>
      <c r="B43" s="13">
        <v>7.8819444444444449E-3</v>
      </c>
      <c r="C43">
        <v>348</v>
      </c>
      <c r="D43" t="str">
        <f>IFERROR(CONCATENATE(VLOOKUP(C43,Entries!A:G,4,FALSE)," ",(VLOOKUP(C43,Entries!A:G,5,FALSE))),"")</f>
        <v>Reed Stringfellow</v>
      </c>
      <c r="E43" t="str">
        <f>IFERROR(VLOOKUP(C43,Entries!A:C,3,FALSE),"")</f>
        <v>U11 Boys</v>
      </c>
      <c r="F43">
        <f>IFERROR(VLOOKUP(C43,Entries!A:G,7,FALSE),"")</f>
        <v>0</v>
      </c>
      <c r="G43" s="16">
        <v>22</v>
      </c>
    </row>
    <row r="44" spans="1:7" x14ac:dyDescent="0.25">
      <c r="A44" s="10">
        <v>40</v>
      </c>
      <c r="B44" s="13">
        <v>8.2175925925925923E-3</v>
      </c>
      <c r="C44">
        <v>331</v>
      </c>
      <c r="D44" t="str">
        <f>IFERROR(CONCATENATE(VLOOKUP(C44,Entries!A:G,4,FALSE)," ",(VLOOKUP(C44,Entries!A:G,5,FALSE))),"")</f>
        <v>Thomas Elliott</v>
      </c>
      <c r="E44" t="str">
        <f>IFERROR(VLOOKUP(C44,Entries!A:C,3,FALSE),"")</f>
        <v>U11 Boys</v>
      </c>
      <c r="F44">
        <f>IFERROR(VLOOKUP(C44,Entries!A:G,7,FALSE),"")</f>
        <v>0</v>
      </c>
      <c r="G44" s="16">
        <v>23</v>
      </c>
    </row>
  </sheetData>
  <autoFilter ref="A4:G44" xr:uid="{02603E9A-DA1F-457F-8E83-95823AB03C3B}"/>
  <conditionalFormatting sqref="C1:C1048576">
    <cfRule type="duplicateValues" dxfId="8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50DEE-EA43-494A-8376-E220C28D69FF}">
  <dimension ref="A1:K49"/>
  <sheetViews>
    <sheetView workbookViewId="0">
      <pane ySplit="4" topLeftCell="A5" activePane="bottomLeft" state="frozen"/>
      <selection pane="bottomLeft" activeCell="H5" sqref="H5:K11"/>
    </sheetView>
  </sheetViews>
  <sheetFormatPr defaultRowHeight="15" x14ac:dyDescent="0.25"/>
  <cols>
    <col min="1" max="1" width="8.85546875" style="10"/>
    <col min="4" max="4" width="19.28515625" bestFit="1" customWidth="1"/>
    <col min="5" max="5" width="11.28515625" bestFit="1" customWidth="1"/>
    <col min="6" max="6" width="16" bestFit="1" customWidth="1"/>
    <col min="7" max="7" width="0" hidden="1" customWidth="1"/>
    <col min="9" max="9" width="16" bestFit="1" customWidth="1"/>
    <col min="10" max="10" width="12" bestFit="1" customWidth="1"/>
    <col min="11" max="11" width="10" bestFit="1" customWidth="1"/>
  </cols>
  <sheetData>
    <row r="1" spans="1:11" x14ac:dyDescent="0.25">
      <c r="A1" s="11" t="s">
        <v>499</v>
      </c>
    </row>
    <row r="2" spans="1:11" x14ac:dyDescent="0.25">
      <c r="A2" s="11" t="s">
        <v>91</v>
      </c>
    </row>
    <row r="4" spans="1:11" x14ac:dyDescent="0.25">
      <c r="A4" s="11" t="s">
        <v>501</v>
      </c>
      <c r="B4" s="11" t="s">
        <v>502</v>
      </c>
      <c r="C4" s="11" t="s">
        <v>504</v>
      </c>
      <c r="D4" s="11" t="s">
        <v>503</v>
      </c>
      <c r="E4" s="11" t="s">
        <v>484</v>
      </c>
      <c r="F4" s="11" t="s">
        <v>1</v>
      </c>
      <c r="G4" s="11" t="s">
        <v>505</v>
      </c>
    </row>
    <row r="5" spans="1:11" x14ac:dyDescent="0.25">
      <c r="A5" s="10">
        <v>1</v>
      </c>
      <c r="B5" s="13">
        <v>7.8125E-3</v>
      </c>
      <c r="C5">
        <v>359</v>
      </c>
      <c r="D5" t="str">
        <f>IFERROR(CONCATENATE(VLOOKUP(C5,Entries!A:G,4,FALSE)," ",(VLOOKUP(C5,Entries!A:G,5,FALSE))),"")</f>
        <v>Ophelia Goodale</v>
      </c>
      <c r="E5" t="str">
        <f>IFERROR(VLOOKUP(C5,Entries!A:C,3,FALSE),"")</f>
        <v>U13 Girls</v>
      </c>
      <c r="F5" t="str">
        <f>IFERROR(VLOOKUP(C5,Entries!A:F,6,FALSE),"")</f>
        <v>Corby AC</v>
      </c>
      <c r="G5">
        <f>IFERROR(VLOOKUP(C5,Entries!A:G,7,FALSE),"")</f>
        <v>0</v>
      </c>
    </row>
    <row r="6" spans="1:11" x14ac:dyDescent="0.25">
      <c r="A6" s="10">
        <v>2</v>
      </c>
      <c r="B6" s="13">
        <v>8.0092592592592594E-3</v>
      </c>
      <c r="C6">
        <v>357</v>
      </c>
      <c r="D6" t="str">
        <f>IFERROR(CONCATENATE(VLOOKUP(C6,Entries!A:G,4,FALSE)," ",(VLOOKUP(C6,Entries!A:G,5,FALSE))),"")</f>
        <v>Zlata Dushkina</v>
      </c>
      <c r="E6" t="str">
        <f>IFERROR(VLOOKUP(C6,Entries!A:C,3,FALSE),"")</f>
        <v>U13 Girls</v>
      </c>
      <c r="F6" t="str">
        <f>IFERROR(VLOOKUP(C6,Entries!A:F,6,FALSE),"")</f>
        <v>Charnwood AC</v>
      </c>
      <c r="G6">
        <f>IFERROR(VLOOKUP(C6,Entries!A:G,7,FALSE),"")</f>
        <v>0</v>
      </c>
    </row>
    <row r="7" spans="1:11" x14ac:dyDescent="0.25">
      <c r="A7" s="10">
        <v>3</v>
      </c>
      <c r="B7" s="13">
        <v>8.1018518518518514E-3</v>
      </c>
      <c r="C7">
        <v>354</v>
      </c>
      <c r="D7" t="str">
        <f>IFERROR(CONCATENATE(VLOOKUP(C7,Entries!A:G,4,FALSE)," ",(VLOOKUP(C7,Entries!A:G,5,FALSE))),"")</f>
        <v>Eva Doran</v>
      </c>
      <c r="E7" t="str">
        <f>IFERROR(VLOOKUP(C7,Entries!A:C,3,FALSE),"")</f>
        <v>U13 Girls</v>
      </c>
      <c r="F7" t="str">
        <f>IFERROR(VLOOKUP(C7,Entries!A:F,6,FALSE),"")</f>
        <v>Charnwood AC</v>
      </c>
      <c r="G7">
        <f>IFERROR(VLOOKUP(C7,Entries!A:G,7,FALSE),"")</f>
        <v>0</v>
      </c>
    </row>
    <row r="8" spans="1:11" x14ac:dyDescent="0.25">
      <c r="A8" s="10">
        <v>4</v>
      </c>
      <c r="B8" s="13">
        <v>8.1134259259259267E-3</v>
      </c>
      <c r="C8">
        <v>362</v>
      </c>
      <c r="D8" t="str">
        <f>IFERROR(CONCATENATE(VLOOKUP(C8,Entries!A:G,4,FALSE)," ",(VLOOKUP(C8,Entries!A:G,5,FALSE))),"")</f>
        <v>Millie Perkins</v>
      </c>
      <c r="E8" t="str">
        <f>IFERROR(VLOOKUP(C8,Entries!A:C,3,FALSE),"")</f>
        <v>U13 Girls</v>
      </c>
      <c r="F8" t="str">
        <f>IFERROR(VLOOKUP(C8,Entries!A:F,6,FALSE),"")</f>
        <v>Desford Striders</v>
      </c>
      <c r="G8">
        <f>IFERROR(VLOOKUP(C8,Entries!A:G,7,FALSE),"")</f>
        <v>0</v>
      </c>
    </row>
    <row r="9" spans="1:11" x14ac:dyDescent="0.25">
      <c r="A9" s="10">
        <v>5</v>
      </c>
      <c r="B9" s="13">
        <v>8.2638888888888883E-3</v>
      </c>
      <c r="C9">
        <v>363</v>
      </c>
      <c r="D9" t="str">
        <f>IFERROR(CONCATENATE(VLOOKUP(C9,Entries!A:G,4,FALSE)," ",(VLOOKUP(C9,Entries!A:G,5,FALSE))),"")</f>
        <v>Matilda Smith</v>
      </c>
      <c r="E9" t="str">
        <f>IFERROR(VLOOKUP(C9,Entries!A:C,3,FALSE),"")</f>
        <v>U13 Girls</v>
      </c>
      <c r="F9" t="str">
        <f>IFERROR(VLOOKUP(C9,Entries!A:F,6,FALSE),"")</f>
        <v>OWLS</v>
      </c>
      <c r="G9">
        <f>IFERROR(VLOOKUP(C9,Entries!A:G,7,FALSE),"")</f>
        <v>0</v>
      </c>
    </row>
    <row r="10" spans="1:11" x14ac:dyDescent="0.25">
      <c r="A10" s="10">
        <v>6</v>
      </c>
      <c r="B10" s="13">
        <v>8.3796296296296292E-3</v>
      </c>
      <c r="C10">
        <v>360</v>
      </c>
      <c r="D10" t="str">
        <f>IFERROR(CONCATENATE(VLOOKUP(C10,Entries!A:G,4,FALSE)," ",(VLOOKUP(C10,Entries!A:G,5,FALSE))),"")</f>
        <v>Charlotte Long</v>
      </c>
      <c r="E10" t="str">
        <f>IFERROR(VLOOKUP(C10,Entries!A:C,3,FALSE),"")</f>
        <v>U13 Girls</v>
      </c>
      <c r="F10" t="str">
        <f>IFERROR(VLOOKUP(C10,Entries!A:F,6,FALSE),"")</f>
        <v>Nuneaton Harriers</v>
      </c>
      <c r="G10">
        <f>IFERROR(VLOOKUP(C10,Entries!A:G,7,FALSE),"")</f>
        <v>0</v>
      </c>
    </row>
    <row r="11" spans="1:11" x14ac:dyDescent="0.25">
      <c r="A11" s="10">
        <v>7</v>
      </c>
      <c r="B11" s="13">
        <v>8.4143518518518517E-3</v>
      </c>
      <c r="C11">
        <v>352</v>
      </c>
      <c r="D11" t="str">
        <f>IFERROR(CONCATENATE(VLOOKUP(C11,Entries!A:G,4,FALSE)," ",(VLOOKUP(C11,Entries!A:G,5,FALSE))),"")</f>
        <v>Amelie Coats</v>
      </c>
      <c r="E11" t="str">
        <f>IFERROR(VLOOKUP(C11,Entries!A:C,3,FALSE),"")</f>
        <v>U13 Girls</v>
      </c>
      <c r="F11" t="str">
        <f>IFERROR(VLOOKUP(C11,Entries!A:F,6,FALSE),"")</f>
        <v>Nuneaton Harriers</v>
      </c>
      <c r="G11">
        <f>IFERROR(VLOOKUP(C11,Entries!A:G,7,FALSE),"")</f>
        <v>0</v>
      </c>
    </row>
    <row r="12" spans="1:11" x14ac:dyDescent="0.25">
      <c r="A12" s="10">
        <v>8</v>
      </c>
      <c r="B12" s="13">
        <v>9.0393518518518522E-3</v>
      </c>
      <c r="C12">
        <v>361</v>
      </c>
      <c r="D12" t="str">
        <f>IFERROR(CONCATENATE(VLOOKUP(C12,Entries!A:G,4,FALSE)," ",(VLOOKUP(C12,Entries!A:G,5,FALSE))),"")</f>
        <v>Florence Patterson</v>
      </c>
      <c r="E12" t="str">
        <f>IFERROR(VLOOKUP(C12,Entries!A:C,3,FALSE),"")</f>
        <v>U13 Girls</v>
      </c>
      <c r="F12" t="str">
        <f>IFERROR(VLOOKUP(C12,Entries!A:F,6,FALSE),"")</f>
        <v>Desford Striders</v>
      </c>
      <c r="G12">
        <f>IFERROR(VLOOKUP(C12,Entries!A:G,7,FALSE),"")</f>
        <v>0</v>
      </c>
    </row>
    <row r="13" spans="1:11" x14ac:dyDescent="0.25">
      <c r="A13" s="10">
        <v>9</v>
      </c>
      <c r="B13" s="13">
        <v>9.2245370370370363E-3</v>
      </c>
      <c r="C13">
        <v>353</v>
      </c>
      <c r="D13" t="str">
        <f>IFERROR(CONCATENATE(VLOOKUP(C13,Entries!A:G,4,FALSE)," ",(VLOOKUP(C13,Entries!A:G,5,FALSE))),"")</f>
        <v>Evie Cunnington</v>
      </c>
      <c r="E13" t="str">
        <f>IFERROR(VLOOKUP(C13,Entries!A:C,3,FALSE),"")</f>
        <v>U13 Girls</v>
      </c>
      <c r="F13" t="str">
        <f>IFERROR(VLOOKUP(C13,Entries!A:F,6,FALSE),"")</f>
        <v>Charnwood AC</v>
      </c>
      <c r="G13">
        <f>IFERROR(VLOOKUP(C13,Entries!A:G,7,FALSE),"")</f>
        <v>0</v>
      </c>
    </row>
    <row r="14" spans="1:11" x14ac:dyDescent="0.25">
      <c r="A14" s="10">
        <v>10</v>
      </c>
      <c r="B14" s="13">
        <v>9.5370370370370366E-3</v>
      </c>
      <c r="C14">
        <v>355</v>
      </c>
      <c r="D14" t="str">
        <f>IFERROR(CONCATENATE(VLOOKUP(C14,Entries!A:G,4,FALSE)," ",(VLOOKUP(C14,Entries!A:G,5,FALSE))),"")</f>
        <v>Alana-Savannah Drage</v>
      </c>
      <c r="E14" t="str">
        <f>IFERROR(VLOOKUP(C14,Entries!A:C,3,FALSE),"")</f>
        <v>U13 Girls</v>
      </c>
      <c r="F14" t="str">
        <f>IFERROR(VLOOKUP(C14,Entries!A:F,6,FALSE),"")</f>
        <v>Nuneaton Harriers</v>
      </c>
      <c r="G14">
        <f>IFERROR(VLOOKUP(C14,Entries!A:G,7,FALSE),"")</f>
        <v>0</v>
      </c>
      <c r="I14" s="18" t="s">
        <v>509</v>
      </c>
    </row>
    <row r="15" spans="1:11" x14ac:dyDescent="0.25">
      <c r="A15" s="10">
        <v>11</v>
      </c>
      <c r="B15" s="13">
        <v>9.5486111111111119E-3</v>
      </c>
      <c r="C15">
        <v>358</v>
      </c>
      <c r="D15" t="str">
        <f>IFERROR(CONCATENATE(VLOOKUP(C15,Entries!A:G,4,FALSE)," ",(VLOOKUP(C15,Entries!A:G,5,FALSE))),"")</f>
        <v>Amalia Garner</v>
      </c>
      <c r="E15" t="str">
        <f>IFERROR(VLOOKUP(C15,Entries!A:C,3,FALSE),"")</f>
        <v>U13 Girls</v>
      </c>
      <c r="F15" t="str">
        <f>IFERROR(VLOOKUP(C15,Entries!A:F,6,FALSE),"")</f>
        <v>OWLS</v>
      </c>
      <c r="G15">
        <f>IFERROR(VLOOKUP(C15,Entries!A:G,7,FALSE),"")</f>
        <v>0</v>
      </c>
      <c r="I15" s="12" t="s">
        <v>510</v>
      </c>
      <c r="J15">
        <v>14</v>
      </c>
      <c r="K15" t="s">
        <v>532</v>
      </c>
    </row>
    <row r="16" spans="1:11" x14ac:dyDescent="0.25">
      <c r="A16" s="10">
        <v>12</v>
      </c>
      <c r="B16" s="13">
        <v>9.6643518518518511E-3</v>
      </c>
      <c r="C16">
        <v>356</v>
      </c>
      <c r="D16" t="str">
        <f>IFERROR(CONCATENATE(VLOOKUP(C16,Entries!A:G,4,FALSE)," ",(VLOOKUP(C16,Entries!A:G,5,FALSE))),"")</f>
        <v>Kirrily Dubois</v>
      </c>
      <c r="E16" t="str">
        <f>IFERROR(VLOOKUP(C16,Entries!A:C,3,FALSE),"")</f>
        <v>U13 Girls</v>
      </c>
      <c r="F16" t="str">
        <f>IFERROR(VLOOKUP(C16,Entries!A:F,6,FALSE),"")</f>
        <v>Corby AC</v>
      </c>
      <c r="G16">
        <f>IFERROR(VLOOKUP(C16,Entries!A:G,7,FALSE),"")</f>
        <v>0</v>
      </c>
      <c r="I16" t="s">
        <v>511</v>
      </c>
      <c r="J16">
        <v>23</v>
      </c>
      <c r="K16" t="s">
        <v>533</v>
      </c>
    </row>
    <row r="17" spans="1:11" x14ac:dyDescent="0.25">
      <c r="A17" s="10">
        <v>13</v>
      </c>
      <c r="B17" s="13">
        <v>9.7916666666666673E-3</v>
      </c>
      <c r="C17">
        <v>351</v>
      </c>
      <c r="D17" t="str">
        <f>IFERROR(CONCATENATE(VLOOKUP(C17,Entries!A:G,4,FALSE)," ",(VLOOKUP(C17,Entries!A:G,5,FALSE))),"")</f>
        <v>Rosanna Brown</v>
      </c>
      <c r="E17" t="str">
        <f>IFERROR(VLOOKUP(C17,Entries!A:C,3,FALSE),"")</f>
        <v>U13 Girls</v>
      </c>
      <c r="F17" t="str">
        <f>IFERROR(VLOOKUP(C17,Entries!A:F,6,FALSE),"")</f>
        <v>Charnwood AC</v>
      </c>
      <c r="G17">
        <f>IFERROR(VLOOKUP(C17,Entries!A:G,7,FALSE),"")</f>
        <v>0</v>
      </c>
      <c r="I17" t="s">
        <v>512</v>
      </c>
      <c r="J17">
        <v>27</v>
      </c>
      <c r="K17" t="s">
        <v>534</v>
      </c>
    </row>
    <row r="18" spans="1:11" x14ac:dyDescent="0.25">
      <c r="A18" s="10">
        <v>14</v>
      </c>
      <c r="B18" s="13">
        <v>9.8611111111111104E-3</v>
      </c>
      <c r="C18">
        <v>365</v>
      </c>
      <c r="D18" t="str">
        <f>IFERROR(CONCATENATE(VLOOKUP(C18,Entries!A:G,4,FALSE)," ",(VLOOKUP(C18,Entries!A:G,5,FALSE))),"")</f>
        <v>Millie Tanner</v>
      </c>
      <c r="E18" t="str">
        <f>IFERROR(VLOOKUP(C18,Entries!A:C,3,FALSE),"")</f>
        <v>U13 Girls</v>
      </c>
      <c r="F18" t="str">
        <f>IFERROR(VLOOKUP(C18,Entries!A:F,6,FALSE),"")</f>
        <v>Corby AC</v>
      </c>
      <c r="G18">
        <f>IFERROR(VLOOKUP(C18,Entries!A:G,7,FALSE),"")</f>
        <v>0</v>
      </c>
      <c r="I18" t="s">
        <v>535</v>
      </c>
      <c r="J18">
        <v>31</v>
      </c>
      <c r="K18" t="s">
        <v>536</v>
      </c>
    </row>
    <row r="19" spans="1:11" x14ac:dyDescent="0.25">
      <c r="A19" s="10">
        <v>15</v>
      </c>
      <c r="B19" s="13">
        <v>9.8958333333333329E-3</v>
      </c>
      <c r="C19">
        <v>364</v>
      </c>
      <c r="D19" t="str">
        <f>IFERROR(CONCATENATE(VLOOKUP(C19,Entries!A:G,4,FALSE)," ",(VLOOKUP(C19,Entries!A:G,5,FALSE))),"")</f>
        <v>Quinn Stringfellow</v>
      </c>
      <c r="E19" t="str">
        <f>IFERROR(VLOOKUP(C19,Entries!A:C,3,FALSE),"")</f>
        <v>U13 Girls</v>
      </c>
      <c r="F19" t="str">
        <f>IFERROR(VLOOKUP(C19,Entries!A:F,6,FALSE),"")</f>
        <v>OWLS</v>
      </c>
      <c r="G19">
        <f>IFERROR(VLOOKUP(C19,Entries!A:G,7,FALSE),"")</f>
        <v>0</v>
      </c>
    </row>
    <row r="20" spans="1:11" x14ac:dyDescent="0.25">
      <c r="A20" s="10">
        <v>16</v>
      </c>
      <c r="B20" s="13">
        <v>1.0717592592592593E-2</v>
      </c>
      <c r="C20">
        <v>350</v>
      </c>
      <c r="D20" t="str">
        <f>IFERROR(CONCATENATE(VLOOKUP(C20,Entries!A:G,4,FALSE)," ",(VLOOKUP(C20,Entries!A:G,5,FALSE))),"")</f>
        <v>Saoirse Bottrill</v>
      </c>
      <c r="E20" t="str">
        <f>IFERROR(VLOOKUP(C20,Entries!A:C,3,FALSE),"")</f>
        <v>U13 Girls</v>
      </c>
      <c r="F20" t="str">
        <f>IFERROR(VLOOKUP(C20,Entries!A:F,6,FALSE),"")</f>
        <v>Charnwood AC</v>
      </c>
      <c r="G20">
        <f>IFERROR(VLOOKUP(C20,Entries!A:G,7,FALSE),"")</f>
        <v>0</v>
      </c>
    </row>
    <row r="21" spans="1:11" x14ac:dyDescent="0.25">
      <c r="D21" t="str">
        <f>IFERROR(CONCATENATE(VLOOKUP(C21,Entries!A:G,4,FALSE)," ",(VLOOKUP(C21,Entries!A:G,5,FALSE))),"")</f>
        <v/>
      </c>
      <c r="E21" t="str">
        <f>IFERROR(VLOOKUP(C21,Entries!A:C,3,FALSE),"")</f>
        <v/>
      </c>
      <c r="F21" t="str">
        <f>IFERROR(VLOOKUP(C21,Entries!A:F,6,FALSE),"")</f>
        <v/>
      </c>
      <c r="G21" t="str">
        <f>IFERROR(VLOOKUP(C21,Entries!A:G,7,FALSE),"")</f>
        <v/>
      </c>
    </row>
    <row r="22" spans="1:11" x14ac:dyDescent="0.25">
      <c r="D22" t="str">
        <f>IFERROR(CONCATENATE(VLOOKUP(C22,Entries!A:G,4,FALSE)," ",(VLOOKUP(C22,Entries!A:G,5,FALSE))),"")</f>
        <v/>
      </c>
      <c r="E22" t="str">
        <f>IFERROR(VLOOKUP(C22,Entries!A:C,3,FALSE),"")</f>
        <v/>
      </c>
      <c r="F22" t="str">
        <f>IFERROR(VLOOKUP(C22,Entries!A:F,6,FALSE),"")</f>
        <v/>
      </c>
      <c r="G22" t="str">
        <f>IFERROR(VLOOKUP(C22,Entries!A:G,7,FALSE),"")</f>
        <v/>
      </c>
    </row>
    <row r="23" spans="1:11" x14ac:dyDescent="0.25">
      <c r="D23" t="str">
        <f>IFERROR(CONCATENATE(VLOOKUP(C23,Entries!A:G,4,FALSE)," ",(VLOOKUP(C23,Entries!A:G,5,FALSE))),"")</f>
        <v/>
      </c>
      <c r="E23" t="str">
        <f>IFERROR(VLOOKUP(C23,Entries!A:C,3,FALSE),"")</f>
        <v/>
      </c>
      <c r="F23" t="str">
        <f>IFERROR(VLOOKUP(C23,Entries!A:F,6,FALSE),"")</f>
        <v/>
      </c>
      <c r="G23" t="str">
        <f>IFERROR(VLOOKUP(C23,Entries!A:G,7,FALSE),"")</f>
        <v/>
      </c>
    </row>
    <row r="24" spans="1:11" x14ac:dyDescent="0.25">
      <c r="D24" t="str">
        <f>IFERROR(CONCATENATE(VLOOKUP(C24,Entries!A:G,4,FALSE)," ",(VLOOKUP(C24,Entries!A:G,5,FALSE))),"")</f>
        <v/>
      </c>
      <c r="E24" t="str">
        <f>IFERROR(VLOOKUP(C24,Entries!A:C,3,FALSE),"")</f>
        <v/>
      </c>
      <c r="F24" t="str">
        <f>IFERROR(VLOOKUP(C24,Entries!A:F,6,FALSE),"")</f>
        <v/>
      </c>
      <c r="G24" t="str">
        <f>IFERROR(VLOOKUP(C24,Entries!A:G,7,FALSE),"")</f>
        <v/>
      </c>
    </row>
    <row r="25" spans="1:11" x14ac:dyDescent="0.25">
      <c r="D25" t="str">
        <f>IFERROR(CONCATENATE(VLOOKUP(C25,Entries!A:G,4,FALSE)," ",(VLOOKUP(C25,Entries!A:G,5,FALSE))),"")</f>
        <v/>
      </c>
      <c r="E25" t="str">
        <f>IFERROR(VLOOKUP(C25,Entries!A:C,3,FALSE),"")</f>
        <v/>
      </c>
      <c r="F25" t="str">
        <f>IFERROR(VLOOKUP(C25,Entries!A:F,6,FALSE),"")</f>
        <v/>
      </c>
      <c r="G25" t="str">
        <f>IFERROR(VLOOKUP(C25,Entries!A:G,7,FALSE),"")</f>
        <v/>
      </c>
    </row>
    <row r="26" spans="1:11" x14ac:dyDescent="0.25">
      <c r="D26" t="str">
        <f>IFERROR(CONCATENATE(VLOOKUP(C26,Entries!A:G,4,FALSE)," ",(VLOOKUP(C26,Entries!A:G,5,FALSE))),"")</f>
        <v/>
      </c>
      <c r="E26" t="str">
        <f>IFERROR(VLOOKUP(C26,Entries!A:C,3,FALSE),"")</f>
        <v/>
      </c>
      <c r="F26" t="str">
        <f>IFERROR(VLOOKUP(C26,Entries!A:F,6,FALSE),"")</f>
        <v/>
      </c>
      <c r="G26" t="str">
        <f>IFERROR(VLOOKUP(C26,Entries!A:G,7,FALSE),"")</f>
        <v/>
      </c>
    </row>
    <row r="27" spans="1:11" x14ac:dyDescent="0.25">
      <c r="D27" t="str">
        <f>IFERROR(CONCATENATE(VLOOKUP(C27,Entries!A:G,4,FALSE)," ",(VLOOKUP(C27,Entries!A:G,5,FALSE))),"")</f>
        <v/>
      </c>
      <c r="E27" t="str">
        <f>IFERROR(VLOOKUP(C27,Entries!A:C,3,FALSE),"")</f>
        <v/>
      </c>
      <c r="F27" t="str">
        <f>IFERROR(VLOOKUP(C27,Entries!A:F,6,FALSE),"")</f>
        <v/>
      </c>
      <c r="G27" t="str">
        <f>IFERROR(VLOOKUP(C27,Entries!A:G,7,FALSE),"")</f>
        <v/>
      </c>
    </row>
    <row r="28" spans="1:11" x14ac:dyDescent="0.25">
      <c r="D28" t="str">
        <f>IFERROR(CONCATENATE(VLOOKUP(C28,Entries!A:G,4,FALSE)," ",(VLOOKUP(C28,Entries!A:G,5,FALSE))),"")</f>
        <v/>
      </c>
      <c r="E28" t="str">
        <f>IFERROR(VLOOKUP(C28,Entries!A:C,3,FALSE),"")</f>
        <v/>
      </c>
      <c r="F28" t="str">
        <f>IFERROR(VLOOKUP(C28,Entries!A:F,6,FALSE),"")</f>
        <v/>
      </c>
      <c r="G28" t="str">
        <f>IFERROR(VLOOKUP(C28,Entries!A:G,7,FALSE),"")</f>
        <v/>
      </c>
    </row>
    <row r="29" spans="1:11" x14ac:dyDescent="0.25">
      <c r="D29" t="str">
        <f>IFERROR(CONCATENATE(VLOOKUP(C29,Entries!A:G,4,FALSE)," ",(VLOOKUP(C29,Entries!A:G,5,FALSE))),"")</f>
        <v/>
      </c>
      <c r="E29" t="str">
        <f>IFERROR(VLOOKUP(C29,Entries!A:C,3,FALSE),"")</f>
        <v/>
      </c>
      <c r="F29" t="str">
        <f>IFERROR(VLOOKUP(C29,Entries!A:F,6,FALSE),"")</f>
        <v/>
      </c>
      <c r="G29" t="str">
        <f>IFERROR(VLOOKUP(C29,Entries!A:G,7,FALSE),"")</f>
        <v/>
      </c>
    </row>
    <row r="30" spans="1:11" x14ac:dyDescent="0.25">
      <c r="D30" t="str">
        <f>IFERROR(CONCATENATE(VLOOKUP(C30,Entries!A:G,4,FALSE)," ",(VLOOKUP(C30,Entries!A:G,5,FALSE))),"")</f>
        <v/>
      </c>
      <c r="E30" t="str">
        <f>IFERROR(VLOOKUP(C30,Entries!A:C,3,FALSE),"")</f>
        <v/>
      </c>
      <c r="F30" t="str">
        <f>IFERROR(VLOOKUP(C30,Entries!A:F,6,FALSE),"")</f>
        <v/>
      </c>
      <c r="G30" t="str">
        <f>IFERROR(VLOOKUP(C30,Entries!A:G,7,FALSE),"")</f>
        <v/>
      </c>
    </row>
    <row r="31" spans="1:11" x14ac:dyDescent="0.25">
      <c r="D31" t="str">
        <f>IFERROR(CONCATENATE(VLOOKUP(C31,Entries!A:G,4,FALSE)," ",(VLOOKUP(C31,Entries!A:G,5,FALSE))),"")</f>
        <v/>
      </c>
      <c r="E31" t="str">
        <f>IFERROR(VLOOKUP(C31,Entries!A:C,3,FALSE),"")</f>
        <v/>
      </c>
      <c r="F31" t="str">
        <f>IFERROR(VLOOKUP(C31,Entries!A:F,6,FALSE),"")</f>
        <v/>
      </c>
      <c r="G31" t="str">
        <f>IFERROR(VLOOKUP(C31,Entries!A:G,7,FALSE),"")</f>
        <v/>
      </c>
    </row>
    <row r="32" spans="1:11" x14ac:dyDescent="0.25">
      <c r="D32" t="str">
        <f>IFERROR(CONCATENATE(VLOOKUP(C32,Entries!A:G,4,FALSE)," ",(VLOOKUP(C32,Entries!A:G,5,FALSE))),"")</f>
        <v/>
      </c>
      <c r="E32" t="str">
        <f>IFERROR(VLOOKUP(C32,Entries!A:C,3,FALSE),"")</f>
        <v/>
      </c>
      <c r="F32" t="str">
        <f>IFERROR(VLOOKUP(C32,Entries!A:F,6,FALSE),"")</f>
        <v/>
      </c>
      <c r="G32" t="str">
        <f>IFERROR(VLOOKUP(C32,Entries!A:G,7,FALSE),"")</f>
        <v/>
      </c>
    </row>
    <row r="33" spans="4:7" x14ac:dyDescent="0.25">
      <c r="D33" t="str">
        <f>IFERROR(CONCATENATE(VLOOKUP(C33,Entries!A:G,4,FALSE)," ",(VLOOKUP(C33,Entries!A:G,5,FALSE))),"")</f>
        <v/>
      </c>
      <c r="E33" t="str">
        <f>IFERROR(VLOOKUP(C33,Entries!A:C,3,FALSE),"")</f>
        <v/>
      </c>
      <c r="F33" t="str">
        <f>IFERROR(VLOOKUP(C33,Entries!A:F,6,FALSE),"")</f>
        <v/>
      </c>
      <c r="G33" t="str">
        <f>IFERROR(VLOOKUP(C33,Entries!A:G,7,FALSE),"")</f>
        <v/>
      </c>
    </row>
    <row r="34" spans="4:7" x14ac:dyDescent="0.25">
      <c r="D34" t="str">
        <f>IFERROR(CONCATENATE(VLOOKUP(C34,Entries!A:G,4,FALSE)," ",(VLOOKUP(C34,Entries!A:G,5,FALSE))),"")</f>
        <v/>
      </c>
      <c r="E34" t="str">
        <f>IFERROR(VLOOKUP(C34,Entries!A:C,3,FALSE),"")</f>
        <v/>
      </c>
      <c r="F34" t="str">
        <f>IFERROR(VLOOKUP(C34,Entries!A:F,6,FALSE),"")</f>
        <v/>
      </c>
      <c r="G34" t="str">
        <f>IFERROR(VLOOKUP(C34,Entries!A:G,7,FALSE),"")</f>
        <v/>
      </c>
    </row>
    <row r="35" spans="4:7" x14ac:dyDescent="0.25">
      <c r="D35" t="str">
        <f>IFERROR(CONCATENATE(VLOOKUP(C35,Entries!A:G,4,FALSE)," ",(VLOOKUP(C35,Entries!A:G,5,FALSE))),"")</f>
        <v/>
      </c>
      <c r="E35" t="str">
        <f>IFERROR(VLOOKUP(C35,Entries!A:C,3,FALSE),"")</f>
        <v/>
      </c>
      <c r="F35" t="str">
        <f>IFERROR(VLOOKUP(C35,Entries!A:F,6,FALSE),"")</f>
        <v/>
      </c>
      <c r="G35" t="str">
        <f>IFERROR(VLOOKUP(C35,Entries!A:G,7,FALSE),"")</f>
        <v/>
      </c>
    </row>
    <row r="36" spans="4:7" x14ac:dyDescent="0.25">
      <c r="D36" t="str">
        <f>IFERROR(CONCATENATE(VLOOKUP(C36,Entries!A:G,4,FALSE)," ",(VLOOKUP(C36,Entries!A:G,5,FALSE))),"")</f>
        <v/>
      </c>
      <c r="E36" t="str">
        <f>IFERROR(VLOOKUP(C36,Entries!A:C,3,FALSE),"")</f>
        <v/>
      </c>
      <c r="F36" t="str">
        <f>IFERROR(VLOOKUP(C36,Entries!A:F,6,FALSE),"")</f>
        <v/>
      </c>
      <c r="G36" t="str">
        <f>IFERROR(VLOOKUP(C36,Entries!A:G,7,FALSE),"")</f>
        <v/>
      </c>
    </row>
    <row r="37" spans="4:7" x14ac:dyDescent="0.25">
      <c r="D37" t="str">
        <f>IFERROR(CONCATENATE(VLOOKUP(C37,Entries!A:G,4,FALSE)," ",(VLOOKUP(C37,Entries!A:G,5,FALSE))),"")</f>
        <v/>
      </c>
      <c r="E37" t="str">
        <f>IFERROR(VLOOKUP(C37,Entries!A:C,3,FALSE),"")</f>
        <v/>
      </c>
      <c r="F37" t="str">
        <f>IFERROR(VLOOKUP(C37,Entries!A:F,6,FALSE),"")</f>
        <v/>
      </c>
      <c r="G37" t="str">
        <f>IFERROR(VLOOKUP(C37,Entries!A:G,7,FALSE),"")</f>
        <v/>
      </c>
    </row>
    <row r="38" spans="4:7" x14ac:dyDescent="0.25">
      <c r="D38" t="str">
        <f>IFERROR(CONCATENATE(VLOOKUP(C38,Entries!A:G,4,FALSE)," ",(VLOOKUP(C38,Entries!A:G,5,FALSE))),"")</f>
        <v/>
      </c>
      <c r="E38" t="str">
        <f>IFERROR(VLOOKUP(C38,Entries!A:C,3,FALSE),"")</f>
        <v/>
      </c>
      <c r="F38" t="str">
        <f>IFERROR(VLOOKUP(C38,Entries!A:F,6,FALSE),"")</f>
        <v/>
      </c>
      <c r="G38" t="str">
        <f>IFERROR(VLOOKUP(C38,Entries!A:G,7,FALSE),"")</f>
        <v/>
      </c>
    </row>
    <row r="39" spans="4:7" x14ac:dyDescent="0.25">
      <c r="D39" t="str">
        <f>IFERROR(CONCATENATE(VLOOKUP(C39,Entries!A:G,4,FALSE)," ",(VLOOKUP(C39,Entries!A:G,5,FALSE))),"")</f>
        <v/>
      </c>
      <c r="E39" t="str">
        <f>IFERROR(VLOOKUP(C39,Entries!A:C,3,FALSE),"")</f>
        <v/>
      </c>
      <c r="F39" t="str">
        <f>IFERROR(VLOOKUP(C39,Entries!A:F,6,FALSE),"")</f>
        <v/>
      </c>
      <c r="G39" t="str">
        <f>IFERROR(VLOOKUP(C39,Entries!A:G,7,FALSE),"")</f>
        <v/>
      </c>
    </row>
    <row r="40" spans="4:7" x14ac:dyDescent="0.25">
      <c r="D40" t="str">
        <f>IFERROR(CONCATENATE(VLOOKUP(C40,Entries!A:G,4,FALSE)," ",(VLOOKUP(C40,Entries!A:G,5,FALSE))),"")</f>
        <v/>
      </c>
      <c r="E40" t="str">
        <f>IFERROR(VLOOKUP(C40,Entries!A:C,3,FALSE),"")</f>
        <v/>
      </c>
      <c r="F40" t="str">
        <f>IFERROR(VLOOKUP(C40,Entries!A:F,6,FALSE),"")</f>
        <v/>
      </c>
      <c r="G40" t="str">
        <f>IFERROR(VLOOKUP(C40,Entries!A:G,7,FALSE),"")</f>
        <v/>
      </c>
    </row>
    <row r="41" spans="4:7" x14ac:dyDescent="0.25">
      <c r="D41" t="str">
        <f>IFERROR(CONCATENATE(VLOOKUP(C41,Entries!A:G,4,FALSE)," ",(VLOOKUP(C41,Entries!A:G,5,FALSE))),"")</f>
        <v/>
      </c>
      <c r="E41" t="str">
        <f>IFERROR(VLOOKUP(C41,Entries!A:C,3,FALSE),"")</f>
        <v/>
      </c>
      <c r="F41" t="str">
        <f>IFERROR(VLOOKUP(C41,Entries!A:F,6,FALSE),"")</f>
        <v/>
      </c>
      <c r="G41" t="str">
        <f>IFERROR(VLOOKUP(C41,Entries!A:G,7,FALSE),"")</f>
        <v/>
      </c>
    </row>
    <row r="42" spans="4:7" x14ac:dyDescent="0.25">
      <c r="D42" t="str">
        <f>IFERROR(CONCATENATE(VLOOKUP(C42,Entries!A:G,4,FALSE)," ",(VLOOKUP(C42,Entries!A:G,5,FALSE))),"")</f>
        <v/>
      </c>
      <c r="E42" t="str">
        <f>IFERROR(VLOOKUP(C42,Entries!A:C,3,FALSE),"")</f>
        <v/>
      </c>
      <c r="F42" t="str">
        <f>IFERROR(VLOOKUP(C42,Entries!A:F,6,FALSE),"")</f>
        <v/>
      </c>
      <c r="G42" t="str">
        <f>IFERROR(VLOOKUP(C42,Entries!A:G,7,FALSE),"")</f>
        <v/>
      </c>
    </row>
    <row r="43" spans="4:7" x14ac:dyDescent="0.25">
      <c r="D43" t="str">
        <f>IFERROR(CONCATENATE(VLOOKUP(C43,Entries!A:G,4,FALSE)," ",(VLOOKUP(C43,Entries!A:G,5,FALSE))),"")</f>
        <v/>
      </c>
      <c r="E43" t="str">
        <f>IFERROR(VLOOKUP(C43,Entries!A:C,3,FALSE),"")</f>
        <v/>
      </c>
      <c r="F43" t="str">
        <f>IFERROR(VLOOKUP(C43,Entries!A:F,6,FALSE),"")</f>
        <v/>
      </c>
      <c r="G43" t="str">
        <f>IFERROR(VLOOKUP(C43,Entries!A:G,7,FALSE),"")</f>
        <v/>
      </c>
    </row>
    <row r="44" spans="4:7" x14ac:dyDescent="0.25">
      <c r="D44" t="str">
        <f>IFERROR(CONCATENATE(VLOOKUP(C44,Entries!A:G,4,FALSE)," ",(VLOOKUP(C44,Entries!A:G,5,FALSE))),"")</f>
        <v/>
      </c>
      <c r="E44" t="str">
        <f>IFERROR(VLOOKUP(C44,Entries!A:C,3,FALSE),"")</f>
        <v/>
      </c>
      <c r="F44" t="str">
        <f>IFERROR(VLOOKUP(C44,Entries!A:F,6,FALSE),"")</f>
        <v/>
      </c>
      <c r="G44" t="str">
        <f>IFERROR(VLOOKUP(C44,Entries!A:G,7,FALSE),"")</f>
        <v/>
      </c>
    </row>
    <row r="45" spans="4:7" x14ac:dyDescent="0.25">
      <c r="D45" t="str">
        <f>IFERROR(CONCATENATE(VLOOKUP(C45,Entries!A:G,4,FALSE)," ",(VLOOKUP(C45,Entries!A:G,5,FALSE))),"")</f>
        <v/>
      </c>
      <c r="E45" t="str">
        <f>IFERROR(VLOOKUP(C45,Entries!A:C,3,FALSE),"")</f>
        <v/>
      </c>
      <c r="F45" t="str">
        <f>IFERROR(VLOOKUP(C45,Entries!A:F,6,FALSE),"")</f>
        <v/>
      </c>
      <c r="G45" t="str">
        <f>IFERROR(VLOOKUP(C45,Entries!A:G,7,FALSE),"")</f>
        <v/>
      </c>
    </row>
    <row r="46" spans="4:7" x14ac:dyDescent="0.25">
      <c r="D46" t="str">
        <f>IFERROR(CONCATENATE(VLOOKUP(C46,Entries!A:G,4,FALSE)," ",(VLOOKUP(C46,Entries!A:G,5,FALSE))),"")</f>
        <v/>
      </c>
      <c r="E46" t="str">
        <f>IFERROR(VLOOKUP(C46,Entries!A:C,3,FALSE),"")</f>
        <v/>
      </c>
      <c r="F46" t="str">
        <f>IFERROR(VLOOKUP(C46,Entries!A:F,6,FALSE),"")</f>
        <v/>
      </c>
      <c r="G46" t="str">
        <f>IFERROR(VLOOKUP(C46,Entries!A:G,7,FALSE),"")</f>
        <v/>
      </c>
    </row>
    <row r="47" spans="4:7" x14ac:dyDescent="0.25">
      <c r="D47" t="str">
        <f>IFERROR(CONCATENATE(VLOOKUP(C47,Entries!A:G,4,FALSE)," ",(VLOOKUP(C47,Entries!A:G,5,FALSE))),"")</f>
        <v/>
      </c>
      <c r="E47" t="str">
        <f>IFERROR(VLOOKUP(C47,Entries!A:C,3,FALSE),"")</f>
        <v/>
      </c>
      <c r="F47" t="str">
        <f>IFERROR(VLOOKUP(C47,Entries!A:F,6,FALSE),"")</f>
        <v/>
      </c>
      <c r="G47" t="str">
        <f>IFERROR(VLOOKUP(C47,Entries!A:G,7,FALSE),"")</f>
        <v/>
      </c>
    </row>
    <row r="48" spans="4:7" x14ac:dyDescent="0.25">
      <c r="D48" t="str">
        <f>IFERROR(CONCATENATE(VLOOKUP(C48,Entries!A:G,4,FALSE)," ",(VLOOKUP(C48,Entries!A:G,5,FALSE))),"")</f>
        <v/>
      </c>
      <c r="E48" t="str">
        <f>IFERROR(VLOOKUP(C48,Entries!A:C,3,FALSE),"")</f>
        <v/>
      </c>
      <c r="F48" t="str">
        <f>IFERROR(VLOOKUP(C48,Entries!A:F,6,FALSE),"")</f>
        <v/>
      </c>
      <c r="G48" t="str">
        <f>IFERROR(VLOOKUP(C48,Entries!A:G,7,FALSE),"")</f>
        <v/>
      </c>
    </row>
    <row r="49" spans="4:7" x14ac:dyDescent="0.25">
      <c r="D49" t="str">
        <f>IFERROR(CONCATENATE(VLOOKUP(C49,Entries!A:G,4,FALSE)," ",(VLOOKUP(C49,Entries!A:G,5,FALSE))),"")</f>
        <v/>
      </c>
      <c r="E49" t="str">
        <f>IFERROR(VLOOKUP(C49,Entries!A:C,3,FALSE),"")</f>
        <v/>
      </c>
      <c r="F49" t="str">
        <f>IFERROR(VLOOKUP(C49,Entries!A:F,6,FALSE),"")</f>
        <v/>
      </c>
      <c r="G49" t="str">
        <f>IFERROR(VLOOKUP(C49,Entries!A:G,7,FALSE),"")</f>
        <v/>
      </c>
    </row>
  </sheetData>
  <autoFilter ref="A4:G49" xr:uid="{87E50DEE-EA43-494A-8376-E220C28D69FF}"/>
  <conditionalFormatting sqref="C1:C1048576">
    <cfRule type="duplicateValues" dxfId="7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10CCF-1BF2-4664-8B3E-82D4D340F8BD}">
  <dimension ref="A1:L49"/>
  <sheetViews>
    <sheetView workbookViewId="0">
      <selection activeCell="I4" sqref="I4:L11"/>
    </sheetView>
  </sheetViews>
  <sheetFormatPr defaultRowHeight="15" x14ac:dyDescent="0.25"/>
  <cols>
    <col min="1" max="1" width="8.85546875" style="10"/>
    <col min="4" max="4" width="16.28515625" bestFit="1" customWidth="1"/>
    <col min="5" max="5" width="11.28515625" bestFit="1" customWidth="1"/>
    <col min="6" max="6" width="14.85546875" bestFit="1" customWidth="1"/>
    <col min="7" max="7" width="0" hidden="1" customWidth="1"/>
    <col min="10" max="10" width="15.85546875" bestFit="1" customWidth="1"/>
    <col min="11" max="11" width="12" bestFit="1" customWidth="1"/>
    <col min="12" max="12" width="10" bestFit="1" customWidth="1"/>
  </cols>
  <sheetData>
    <row r="1" spans="1:12" x14ac:dyDescent="0.25">
      <c r="A1" s="11" t="s">
        <v>499</v>
      </c>
    </row>
    <row r="2" spans="1:12" x14ac:dyDescent="0.25">
      <c r="A2" s="11" t="s">
        <v>122</v>
      </c>
    </row>
    <row r="4" spans="1:12" x14ac:dyDescent="0.25">
      <c r="A4" s="11" t="s">
        <v>501</v>
      </c>
      <c r="B4" s="11" t="s">
        <v>502</v>
      </c>
      <c r="C4" s="11" t="s">
        <v>504</v>
      </c>
      <c r="D4" s="11" t="s">
        <v>503</v>
      </c>
      <c r="E4" s="11" t="s">
        <v>484</v>
      </c>
      <c r="F4" s="11" t="s">
        <v>1</v>
      </c>
      <c r="G4" s="11" t="s">
        <v>505</v>
      </c>
    </row>
    <row r="5" spans="1:12" x14ac:dyDescent="0.25">
      <c r="A5" s="10">
        <v>1</v>
      </c>
      <c r="B5" s="13">
        <v>7.2916666666666668E-3</v>
      </c>
      <c r="C5">
        <v>140</v>
      </c>
      <c r="D5" t="str">
        <f>IFERROR(CONCATENATE(VLOOKUP(C5,Entries!A:G,4,FALSE)," ",(VLOOKUP(C5,Entries!A:G,5,FALSE))),"")</f>
        <v>Lucas Brown</v>
      </c>
      <c r="E5" t="str">
        <f>IFERROR(VLOOKUP(C5,Entries!A:C,3,FALSE),"")</f>
        <v>U13 Boys</v>
      </c>
      <c r="F5" t="str">
        <f>IFERROR(VLOOKUP(C5,Entries!A:F,6,FALSE),"")</f>
        <v>Charnwood AC</v>
      </c>
      <c r="G5">
        <f>IFERROR(VLOOKUP(C5,Entries!A:G,7,FALSE),"")</f>
        <v>0</v>
      </c>
    </row>
    <row r="6" spans="1:12" x14ac:dyDescent="0.25">
      <c r="A6" s="10">
        <v>2</v>
      </c>
      <c r="B6" s="13">
        <v>7.3495370370370372E-3</v>
      </c>
      <c r="C6">
        <v>194</v>
      </c>
      <c r="D6" t="str">
        <f>IFERROR(CONCATENATE(VLOOKUP(C6,Entries!A:G,4,FALSE)," ",(VLOOKUP(C6,Entries!A:G,5,FALSE))),"")</f>
        <v>Edward Trotman</v>
      </c>
      <c r="E6" t="str">
        <f>IFERROR(VLOOKUP(C6,Entries!A:C,3,FALSE),"")</f>
        <v>U13 Boys</v>
      </c>
      <c r="F6" t="str">
        <f>IFERROR(VLOOKUP(C6,Entries!A:F,6,FALSE),"")</f>
        <v>Charnwood AC</v>
      </c>
      <c r="G6">
        <f>IFERROR(VLOOKUP(C6,Entries!A:G,7,FALSE),"")</f>
        <v>0</v>
      </c>
    </row>
    <row r="7" spans="1:12" x14ac:dyDescent="0.25">
      <c r="A7" s="10">
        <v>3</v>
      </c>
      <c r="B7" s="13">
        <v>7.4537037037037037E-3</v>
      </c>
      <c r="C7">
        <v>193</v>
      </c>
      <c r="D7" t="str">
        <f>IFERROR(CONCATENATE(VLOOKUP(C7,Entries!A:G,4,FALSE)," ",(VLOOKUP(C7,Entries!A:G,5,FALSE))),"")</f>
        <v>Hunter Seymour</v>
      </c>
      <c r="E7" t="str">
        <f>IFERROR(VLOOKUP(C7,Entries!A:C,3,FALSE),"")</f>
        <v>U13 Boys</v>
      </c>
      <c r="F7" t="str">
        <f>IFERROR(VLOOKUP(C7,Entries!A:F,6,FALSE),"")</f>
        <v>Charnwood AC</v>
      </c>
      <c r="G7">
        <f>IFERROR(VLOOKUP(C7,Entries!A:G,7,FALSE),"")</f>
        <v>0</v>
      </c>
    </row>
    <row r="8" spans="1:12" x14ac:dyDescent="0.25">
      <c r="A8" s="10">
        <v>4</v>
      </c>
      <c r="B8" s="13">
        <v>7.5347222222222222E-3</v>
      </c>
      <c r="C8">
        <v>191</v>
      </c>
      <c r="D8" t="str">
        <f>IFERROR(CONCATENATE(VLOOKUP(C8,Entries!A:G,4,FALSE)," ",(VLOOKUP(C8,Entries!A:G,5,FALSE))),"")</f>
        <v>Jacob O'Dowd</v>
      </c>
      <c r="E8" t="str">
        <f>IFERROR(VLOOKUP(C8,Entries!A:C,3,FALSE),"")</f>
        <v>U13 Boys</v>
      </c>
      <c r="F8" t="str">
        <f>IFERROR(VLOOKUP(C8,Entries!A:F,6,FALSE),"")</f>
        <v>Charnwood AC</v>
      </c>
      <c r="G8">
        <f>IFERROR(VLOOKUP(C8,Entries!A:G,7,FALSE),"")</f>
        <v>0</v>
      </c>
    </row>
    <row r="9" spans="1:12" x14ac:dyDescent="0.25">
      <c r="A9" s="10">
        <v>5</v>
      </c>
      <c r="B9" s="13">
        <v>7.6620370370370366E-3</v>
      </c>
      <c r="C9">
        <v>190</v>
      </c>
      <c r="D9" t="str">
        <f>IFERROR(CONCATENATE(VLOOKUP(C9,Entries!A:G,4,FALSE)," ",(VLOOKUP(C9,Entries!A:G,5,FALSE))),"")</f>
        <v>Oliver Lambert</v>
      </c>
      <c r="E9" t="str">
        <f>IFERROR(VLOOKUP(C9,Entries!A:C,3,FALSE),"")</f>
        <v>U13 Boys</v>
      </c>
      <c r="F9" t="str">
        <f>IFERROR(VLOOKUP(C9,Entries!A:F,6,FALSE),"")</f>
        <v>OWLS</v>
      </c>
      <c r="G9">
        <f>IFERROR(VLOOKUP(C9,Entries!A:G,7,FALSE),"")</f>
        <v>0</v>
      </c>
    </row>
    <row r="10" spans="1:12" x14ac:dyDescent="0.25">
      <c r="A10" s="10">
        <v>6</v>
      </c>
      <c r="B10" s="13">
        <v>7.7777777777777776E-3</v>
      </c>
      <c r="C10">
        <v>156</v>
      </c>
      <c r="D10" t="str">
        <f>IFERROR(CONCATENATE(VLOOKUP(C10,Entries!A:G,4,FALSE)," ",(VLOOKUP(C10,Entries!A:G,5,FALSE))),"")</f>
        <v>Paddy Collier</v>
      </c>
      <c r="E10" t="str">
        <f>IFERROR(VLOOKUP(C10,Entries!A:C,3,FALSE),"")</f>
        <v>U13 Boys</v>
      </c>
      <c r="F10" t="str">
        <f>IFERROR(VLOOKUP(C10,Entries!A:F,6,FALSE),"")</f>
        <v>Harborough AC</v>
      </c>
      <c r="G10">
        <f>IFERROR(VLOOKUP(C10,Entries!A:G,7,FALSE),"")</f>
        <v>0</v>
      </c>
    </row>
    <row r="11" spans="1:12" x14ac:dyDescent="0.25">
      <c r="A11" s="10">
        <v>7</v>
      </c>
      <c r="B11" s="13">
        <v>8.0208333333333329E-3</v>
      </c>
      <c r="C11">
        <v>192</v>
      </c>
      <c r="D11" t="str">
        <f>IFERROR(CONCATENATE(VLOOKUP(C11,Entries!A:G,4,FALSE)," ",(VLOOKUP(C11,Entries!A:G,5,FALSE))),"")</f>
        <v>Thomas Rozentals</v>
      </c>
      <c r="E11" t="str">
        <f>IFERROR(VLOOKUP(C11,Entries!A:C,3,FALSE),"")</f>
        <v>U13 Boys</v>
      </c>
      <c r="F11" t="str">
        <f>IFERROR(VLOOKUP(C11,Entries!A:F,6,FALSE),"")</f>
        <v>Charnwood AC</v>
      </c>
      <c r="G11">
        <f>IFERROR(VLOOKUP(C11,Entries!A:G,7,FALSE),"")</f>
        <v>0</v>
      </c>
    </row>
    <row r="12" spans="1:12" x14ac:dyDescent="0.25">
      <c r="A12" s="10">
        <v>8</v>
      </c>
      <c r="B12" s="13">
        <v>8.1828703703703699E-3</v>
      </c>
      <c r="C12">
        <v>178</v>
      </c>
      <c r="D12" t="str">
        <f>IFERROR(CONCATENATE(VLOOKUP(C12,Entries!A:G,4,FALSE)," ",(VLOOKUP(C12,Entries!A:G,5,FALSE))),"")</f>
        <v>Noah Holland</v>
      </c>
      <c r="E12" t="str">
        <f>IFERROR(VLOOKUP(C12,Entries!A:C,3,FALSE),"")</f>
        <v>U13 Boys</v>
      </c>
      <c r="F12" t="str">
        <f>IFERROR(VLOOKUP(C12,Entries!A:F,6,FALSE),"")</f>
        <v>Leicester Tri Club</v>
      </c>
      <c r="G12">
        <f>IFERROR(VLOOKUP(C12,Entries!A:G,7,FALSE),"")</f>
        <v>0</v>
      </c>
    </row>
    <row r="13" spans="1:12" x14ac:dyDescent="0.25">
      <c r="A13" s="10">
        <v>9</v>
      </c>
      <c r="B13" s="13">
        <v>8.5416666666666662E-3</v>
      </c>
      <c r="C13">
        <v>173</v>
      </c>
      <c r="D13" t="str">
        <f>IFERROR(CONCATENATE(VLOOKUP(C13,Entries!A:G,4,FALSE)," ",(VLOOKUP(C13,Entries!A:G,5,FALSE))),"")</f>
        <v>Joshua Hodgson</v>
      </c>
      <c r="E13" t="str">
        <f>IFERROR(VLOOKUP(C13,Entries!A:C,3,FALSE),"")</f>
        <v>U13 Boys</v>
      </c>
      <c r="F13" t="str">
        <f>IFERROR(VLOOKUP(C13,Entries!A:F,6,FALSE),"")</f>
        <v>Desford Striders</v>
      </c>
      <c r="G13">
        <f>IFERROR(VLOOKUP(C13,Entries!A:G,7,FALSE),"")</f>
        <v>0</v>
      </c>
    </row>
    <row r="14" spans="1:12" x14ac:dyDescent="0.25">
      <c r="A14" s="10">
        <v>10</v>
      </c>
      <c r="B14" s="13">
        <v>9.0624999999999994E-3</v>
      </c>
      <c r="C14">
        <v>141</v>
      </c>
      <c r="D14" t="str">
        <f>IFERROR(CONCATENATE(VLOOKUP(C14,Entries!A:G,4,FALSE)," ",(VLOOKUP(C14,Entries!A:G,5,FALSE))),"")</f>
        <v>Henry Callaghan</v>
      </c>
      <c r="E14" t="str">
        <f>IFERROR(VLOOKUP(C14,Entries!A:C,3,FALSE),"")</f>
        <v>U13 Boys</v>
      </c>
      <c r="F14" t="str">
        <f>IFERROR(VLOOKUP(C14,Entries!A:F,6,FALSE),"")</f>
        <v>Desford Striders</v>
      </c>
      <c r="G14">
        <f>IFERROR(VLOOKUP(C14,Entries!A:G,7,FALSE),"")</f>
        <v>0</v>
      </c>
      <c r="J14" s="12" t="s">
        <v>509</v>
      </c>
    </row>
    <row r="15" spans="1:12" x14ac:dyDescent="0.25">
      <c r="A15" s="10">
        <v>11</v>
      </c>
      <c r="B15" s="13">
        <v>9.1550925925925931E-3</v>
      </c>
      <c r="C15">
        <v>195</v>
      </c>
      <c r="D15" t="str">
        <f>IFERROR(CONCATENATE(VLOOKUP(C15,Entries!A:G,4,FALSE)," ",(VLOOKUP(C15,Entries!A:G,5,FALSE))),"")</f>
        <v>Isaac Walker</v>
      </c>
      <c r="E15" t="str">
        <f>IFERROR(VLOOKUP(C15,Entries!A:C,3,FALSE),"")</f>
        <v>U13 Boys</v>
      </c>
      <c r="F15" t="str">
        <f>IFERROR(VLOOKUP(C15,Entries!A:F,6,FALSE),"")</f>
        <v>OWLS</v>
      </c>
      <c r="G15">
        <f>IFERROR(VLOOKUP(C15,Entries!A:G,7,FALSE),"")</f>
        <v>0</v>
      </c>
      <c r="J15" s="12" t="s">
        <v>510</v>
      </c>
      <c r="K15">
        <v>6</v>
      </c>
      <c r="L15" t="s">
        <v>537</v>
      </c>
    </row>
    <row r="16" spans="1:12" x14ac:dyDescent="0.25">
      <c r="A16" s="10">
        <v>12</v>
      </c>
      <c r="B16" s="13">
        <v>9.8611111111111104E-3</v>
      </c>
      <c r="C16">
        <v>168</v>
      </c>
      <c r="D16" t="str">
        <f>IFERROR(CONCATENATE(VLOOKUP(C16,Entries!A:G,4,FALSE)," ",(VLOOKUP(C16,Entries!A:G,5,FALSE))),"")</f>
        <v>Samuel Dodds</v>
      </c>
      <c r="E16" t="str">
        <f>IFERROR(VLOOKUP(C16,Entries!A:C,3,FALSE),"")</f>
        <v>U13 Boys</v>
      </c>
      <c r="F16" t="str">
        <f>IFERROR(VLOOKUP(C16,Entries!A:F,6,FALSE),"")</f>
        <v>Charnwood AC</v>
      </c>
      <c r="G16">
        <f>IFERROR(VLOOKUP(C16,Entries!A:G,7,FALSE),"")</f>
        <v>0</v>
      </c>
    </row>
    <row r="19" spans="4:7" x14ac:dyDescent="0.25">
      <c r="D19" t="str">
        <f>IFERROR(CONCATENATE(VLOOKUP(C19,Entries!A:G,4,FALSE)," ",(VLOOKUP(C19,Entries!A:G,5,FALSE))),"")</f>
        <v/>
      </c>
      <c r="E19" t="str">
        <f>IFERROR(VLOOKUP(C19,Entries!A:C,3,FALSE),"")</f>
        <v/>
      </c>
      <c r="F19" t="str">
        <f>IFERROR(VLOOKUP(C19,Entries!A:F,6,FALSE),"")</f>
        <v/>
      </c>
      <c r="G19" t="str">
        <f>IFERROR(VLOOKUP(C19,Entries!A:G,7,FALSE),"")</f>
        <v/>
      </c>
    </row>
    <row r="20" spans="4:7" x14ac:dyDescent="0.25">
      <c r="D20" t="str">
        <f>IFERROR(CONCATENATE(VLOOKUP(C20,Entries!A:G,4,FALSE)," ",(VLOOKUP(C20,Entries!A:G,5,FALSE))),"")</f>
        <v/>
      </c>
      <c r="E20" t="str">
        <f>IFERROR(VLOOKUP(C20,Entries!A:C,3,FALSE),"")</f>
        <v/>
      </c>
      <c r="F20" t="str">
        <f>IFERROR(VLOOKUP(C20,Entries!A:F,6,FALSE),"")</f>
        <v/>
      </c>
      <c r="G20" t="str">
        <f>IFERROR(VLOOKUP(C20,Entries!A:G,7,FALSE),"")</f>
        <v/>
      </c>
    </row>
    <row r="21" spans="4:7" x14ac:dyDescent="0.25">
      <c r="D21" t="str">
        <f>IFERROR(CONCATENATE(VLOOKUP(C21,Entries!A:G,4,FALSE)," ",(VLOOKUP(C21,Entries!A:G,5,FALSE))),"")</f>
        <v/>
      </c>
      <c r="E21" t="str">
        <f>IFERROR(VLOOKUP(C21,Entries!A:C,3,FALSE),"")</f>
        <v/>
      </c>
      <c r="F21" t="str">
        <f>IFERROR(VLOOKUP(C21,Entries!A:F,6,FALSE),"")</f>
        <v/>
      </c>
      <c r="G21" t="str">
        <f>IFERROR(VLOOKUP(C21,Entries!A:G,7,FALSE),"")</f>
        <v/>
      </c>
    </row>
    <row r="22" spans="4:7" x14ac:dyDescent="0.25">
      <c r="D22" t="str">
        <f>IFERROR(CONCATENATE(VLOOKUP(C22,Entries!A:G,4,FALSE)," ",(VLOOKUP(C22,Entries!A:G,5,FALSE))),"")</f>
        <v/>
      </c>
      <c r="E22" t="str">
        <f>IFERROR(VLOOKUP(C22,Entries!A:C,3,FALSE),"")</f>
        <v/>
      </c>
      <c r="F22" t="str">
        <f>IFERROR(VLOOKUP(C22,Entries!A:F,6,FALSE),"")</f>
        <v/>
      </c>
      <c r="G22" t="str">
        <f>IFERROR(VLOOKUP(C22,Entries!A:G,7,FALSE),"")</f>
        <v/>
      </c>
    </row>
    <row r="23" spans="4:7" x14ac:dyDescent="0.25">
      <c r="D23" t="str">
        <f>IFERROR(CONCATENATE(VLOOKUP(C23,Entries!A:G,4,FALSE)," ",(VLOOKUP(C23,Entries!A:G,5,FALSE))),"")</f>
        <v/>
      </c>
      <c r="E23" t="str">
        <f>IFERROR(VLOOKUP(C23,Entries!A:C,3,FALSE),"")</f>
        <v/>
      </c>
      <c r="F23" t="str">
        <f>IFERROR(VLOOKUP(C23,Entries!A:F,6,FALSE),"")</f>
        <v/>
      </c>
      <c r="G23" t="str">
        <f>IFERROR(VLOOKUP(C23,Entries!A:G,7,FALSE),"")</f>
        <v/>
      </c>
    </row>
    <row r="24" spans="4:7" x14ac:dyDescent="0.25">
      <c r="D24" t="str">
        <f>IFERROR(CONCATENATE(VLOOKUP(C24,Entries!A:G,4,FALSE)," ",(VLOOKUP(C24,Entries!A:G,5,FALSE))),"")</f>
        <v/>
      </c>
      <c r="E24" t="str">
        <f>IFERROR(VLOOKUP(C24,Entries!A:C,3,FALSE),"")</f>
        <v/>
      </c>
      <c r="F24" t="str">
        <f>IFERROR(VLOOKUP(C24,Entries!A:F,6,FALSE),"")</f>
        <v/>
      </c>
      <c r="G24" t="str">
        <f>IFERROR(VLOOKUP(C24,Entries!A:G,7,FALSE),"")</f>
        <v/>
      </c>
    </row>
    <row r="25" spans="4:7" x14ac:dyDescent="0.25">
      <c r="D25" t="str">
        <f>IFERROR(CONCATENATE(VLOOKUP(C25,Entries!A:G,4,FALSE)," ",(VLOOKUP(C25,Entries!A:G,5,FALSE))),"")</f>
        <v/>
      </c>
      <c r="E25" t="str">
        <f>IFERROR(VLOOKUP(C25,Entries!A:C,3,FALSE),"")</f>
        <v/>
      </c>
      <c r="F25" t="str">
        <f>IFERROR(VLOOKUP(C25,Entries!A:F,6,FALSE),"")</f>
        <v/>
      </c>
      <c r="G25" t="str">
        <f>IFERROR(VLOOKUP(C25,Entries!A:G,7,FALSE),"")</f>
        <v/>
      </c>
    </row>
    <row r="26" spans="4:7" x14ac:dyDescent="0.25">
      <c r="D26" t="str">
        <f>IFERROR(CONCATENATE(VLOOKUP(C26,Entries!A:G,4,FALSE)," ",(VLOOKUP(C26,Entries!A:G,5,FALSE))),"")</f>
        <v/>
      </c>
      <c r="E26" t="str">
        <f>IFERROR(VLOOKUP(C26,Entries!A:C,3,FALSE),"")</f>
        <v/>
      </c>
      <c r="F26" t="str">
        <f>IFERROR(VLOOKUP(C26,Entries!A:F,6,FALSE),"")</f>
        <v/>
      </c>
      <c r="G26" t="str">
        <f>IFERROR(VLOOKUP(C26,Entries!A:G,7,FALSE),"")</f>
        <v/>
      </c>
    </row>
    <row r="27" spans="4:7" x14ac:dyDescent="0.25">
      <c r="D27" t="str">
        <f>IFERROR(CONCATENATE(VLOOKUP(C27,Entries!A:G,4,FALSE)," ",(VLOOKUP(C27,Entries!A:G,5,FALSE))),"")</f>
        <v/>
      </c>
      <c r="E27" t="str">
        <f>IFERROR(VLOOKUP(C27,Entries!A:C,3,FALSE),"")</f>
        <v/>
      </c>
      <c r="F27" t="str">
        <f>IFERROR(VLOOKUP(C27,Entries!A:F,6,FALSE),"")</f>
        <v/>
      </c>
      <c r="G27" t="str">
        <f>IFERROR(VLOOKUP(C27,Entries!A:G,7,FALSE),"")</f>
        <v/>
      </c>
    </row>
    <row r="28" spans="4:7" x14ac:dyDescent="0.25">
      <c r="D28" t="str">
        <f>IFERROR(CONCATENATE(VLOOKUP(C28,Entries!A:G,4,FALSE)," ",(VLOOKUP(C28,Entries!A:G,5,FALSE))),"")</f>
        <v/>
      </c>
      <c r="E28" t="str">
        <f>IFERROR(VLOOKUP(C28,Entries!A:C,3,FALSE),"")</f>
        <v/>
      </c>
      <c r="F28" t="str">
        <f>IFERROR(VLOOKUP(C28,Entries!A:F,6,FALSE),"")</f>
        <v/>
      </c>
      <c r="G28" t="str">
        <f>IFERROR(VLOOKUP(C28,Entries!A:G,7,FALSE),"")</f>
        <v/>
      </c>
    </row>
    <row r="29" spans="4:7" x14ac:dyDescent="0.25">
      <c r="D29" t="str">
        <f>IFERROR(CONCATENATE(VLOOKUP(C29,Entries!A:G,4,FALSE)," ",(VLOOKUP(C29,Entries!A:G,5,FALSE))),"")</f>
        <v/>
      </c>
      <c r="E29" t="str">
        <f>IFERROR(VLOOKUP(C29,Entries!A:C,3,FALSE),"")</f>
        <v/>
      </c>
      <c r="F29" t="str">
        <f>IFERROR(VLOOKUP(C29,Entries!A:F,6,FALSE),"")</f>
        <v/>
      </c>
      <c r="G29" t="str">
        <f>IFERROR(VLOOKUP(C29,Entries!A:G,7,FALSE),"")</f>
        <v/>
      </c>
    </row>
    <row r="30" spans="4:7" x14ac:dyDescent="0.25">
      <c r="D30" t="str">
        <f>IFERROR(CONCATENATE(VLOOKUP(C30,Entries!A:G,4,FALSE)," ",(VLOOKUP(C30,Entries!A:G,5,FALSE))),"")</f>
        <v/>
      </c>
      <c r="E30" t="str">
        <f>IFERROR(VLOOKUP(C30,Entries!A:C,3,FALSE),"")</f>
        <v/>
      </c>
      <c r="F30" t="str">
        <f>IFERROR(VLOOKUP(C30,Entries!A:F,6,FALSE),"")</f>
        <v/>
      </c>
      <c r="G30" t="str">
        <f>IFERROR(VLOOKUP(C30,Entries!A:G,7,FALSE),"")</f>
        <v/>
      </c>
    </row>
    <row r="31" spans="4:7" x14ac:dyDescent="0.25">
      <c r="D31" t="str">
        <f>IFERROR(CONCATENATE(VLOOKUP(C31,Entries!A:G,4,FALSE)," ",(VLOOKUP(C31,Entries!A:G,5,FALSE))),"")</f>
        <v/>
      </c>
      <c r="E31" t="str">
        <f>IFERROR(VLOOKUP(C31,Entries!A:C,3,FALSE),"")</f>
        <v/>
      </c>
      <c r="F31" t="str">
        <f>IFERROR(VLOOKUP(C31,Entries!A:F,6,FALSE),"")</f>
        <v/>
      </c>
      <c r="G31" t="str">
        <f>IFERROR(VLOOKUP(C31,Entries!A:G,7,FALSE),"")</f>
        <v/>
      </c>
    </row>
    <row r="32" spans="4:7" x14ac:dyDescent="0.25">
      <c r="D32" t="str">
        <f>IFERROR(CONCATENATE(VLOOKUP(C32,Entries!A:G,4,FALSE)," ",(VLOOKUP(C32,Entries!A:G,5,FALSE))),"")</f>
        <v/>
      </c>
      <c r="E32" t="str">
        <f>IFERROR(VLOOKUP(C32,Entries!A:C,3,FALSE),"")</f>
        <v/>
      </c>
      <c r="F32" t="str">
        <f>IFERROR(VLOOKUP(C32,Entries!A:F,6,FALSE),"")</f>
        <v/>
      </c>
      <c r="G32" t="str">
        <f>IFERROR(VLOOKUP(C32,Entries!A:G,7,FALSE),"")</f>
        <v/>
      </c>
    </row>
    <row r="33" spans="4:7" x14ac:dyDescent="0.25">
      <c r="D33" t="str">
        <f>IFERROR(CONCATENATE(VLOOKUP(C33,Entries!A:G,4,FALSE)," ",(VLOOKUP(C33,Entries!A:G,5,FALSE))),"")</f>
        <v/>
      </c>
      <c r="E33" t="str">
        <f>IFERROR(VLOOKUP(C33,Entries!A:C,3,FALSE),"")</f>
        <v/>
      </c>
      <c r="F33" t="str">
        <f>IFERROR(VLOOKUP(C33,Entries!A:F,6,FALSE),"")</f>
        <v/>
      </c>
      <c r="G33" t="str">
        <f>IFERROR(VLOOKUP(C33,Entries!A:G,7,FALSE),"")</f>
        <v/>
      </c>
    </row>
    <row r="34" spans="4:7" x14ac:dyDescent="0.25">
      <c r="D34" t="str">
        <f>IFERROR(CONCATENATE(VLOOKUP(C34,Entries!A:G,4,FALSE)," ",(VLOOKUP(C34,Entries!A:G,5,FALSE))),"")</f>
        <v/>
      </c>
      <c r="E34" t="str">
        <f>IFERROR(VLOOKUP(C34,Entries!A:C,3,FALSE),"")</f>
        <v/>
      </c>
      <c r="F34" t="str">
        <f>IFERROR(VLOOKUP(C34,Entries!A:F,6,FALSE),"")</f>
        <v/>
      </c>
      <c r="G34" t="str">
        <f>IFERROR(VLOOKUP(C34,Entries!A:G,7,FALSE),"")</f>
        <v/>
      </c>
    </row>
    <row r="35" spans="4:7" x14ac:dyDescent="0.25">
      <c r="D35" t="str">
        <f>IFERROR(CONCATENATE(VLOOKUP(C35,Entries!A:G,4,FALSE)," ",(VLOOKUP(C35,Entries!A:G,5,FALSE))),"")</f>
        <v/>
      </c>
      <c r="E35" t="str">
        <f>IFERROR(VLOOKUP(C35,Entries!A:C,3,FALSE),"")</f>
        <v/>
      </c>
      <c r="F35" t="str">
        <f>IFERROR(VLOOKUP(C35,Entries!A:F,6,FALSE),"")</f>
        <v/>
      </c>
      <c r="G35" t="str">
        <f>IFERROR(VLOOKUP(C35,Entries!A:G,7,FALSE),"")</f>
        <v/>
      </c>
    </row>
    <row r="36" spans="4:7" x14ac:dyDescent="0.25">
      <c r="D36" t="str">
        <f>IFERROR(CONCATENATE(VLOOKUP(C36,Entries!A:G,4,FALSE)," ",(VLOOKUP(C36,Entries!A:G,5,FALSE))),"")</f>
        <v/>
      </c>
      <c r="E36" t="str">
        <f>IFERROR(VLOOKUP(C36,Entries!A:C,3,FALSE),"")</f>
        <v/>
      </c>
      <c r="F36" t="str">
        <f>IFERROR(VLOOKUP(C36,Entries!A:F,6,FALSE),"")</f>
        <v/>
      </c>
      <c r="G36" t="str">
        <f>IFERROR(VLOOKUP(C36,Entries!A:G,7,FALSE),"")</f>
        <v/>
      </c>
    </row>
    <row r="37" spans="4:7" x14ac:dyDescent="0.25">
      <c r="D37" t="str">
        <f>IFERROR(CONCATENATE(VLOOKUP(C37,Entries!A:G,4,FALSE)," ",(VLOOKUP(C37,Entries!A:G,5,FALSE))),"")</f>
        <v/>
      </c>
      <c r="E37" t="str">
        <f>IFERROR(VLOOKUP(C37,Entries!A:C,3,FALSE),"")</f>
        <v/>
      </c>
      <c r="F37" t="str">
        <f>IFERROR(VLOOKUP(C37,Entries!A:F,6,FALSE),"")</f>
        <v/>
      </c>
      <c r="G37" t="str">
        <f>IFERROR(VLOOKUP(C37,Entries!A:G,7,FALSE),"")</f>
        <v/>
      </c>
    </row>
    <row r="38" spans="4:7" x14ac:dyDescent="0.25">
      <c r="D38" t="str">
        <f>IFERROR(CONCATENATE(VLOOKUP(C38,Entries!A:G,4,FALSE)," ",(VLOOKUP(C38,Entries!A:G,5,FALSE))),"")</f>
        <v/>
      </c>
      <c r="E38" t="str">
        <f>IFERROR(VLOOKUP(C38,Entries!A:C,3,FALSE),"")</f>
        <v/>
      </c>
      <c r="F38" t="str">
        <f>IFERROR(VLOOKUP(C38,Entries!A:F,6,FALSE),"")</f>
        <v/>
      </c>
      <c r="G38" t="str">
        <f>IFERROR(VLOOKUP(C38,Entries!A:G,7,FALSE),"")</f>
        <v/>
      </c>
    </row>
    <row r="39" spans="4:7" x14ac:dyDescent="0.25">
      <c r="D39" t="str">
        <f>IFERROR(CONCATENATE(VLOOKUP(C39,Entries!A:G,4,FALSE)," ",(VLOOKUP(C39,Entries!A:G,5,FALSE))),"")</f>
        <v/>
      </c>
      <c r="E39" t="str">
        <f>IFERROR(VLOOKUP(C39,Entries!A:C,3,FALSE),"")</f>
        <v/>
      </c>
      <c r="F39" t="str">
        <f>IFERROR(VLOOKUP(C39,Entries!A:F,6,FALSE),"")</f>
        <v/>
      </c>
      <c r="G39" t="str">
        <f>IFERROR(VLOOKUP(C39,Entries!A:G,7,FALSE),"")</f>
        <v/>
      </c>
    </row>
    <row r="40" spans="4:7" x14ac:dyDescent="0.25">
      <c r="D40" t="str">
        <f>IFERROR(CONCATENATE(VLOOKUP(C40,Entries!A:G,4,FALSE)," ",(VLOOKUP(C40,Entries!A:G,5,FALSE))),"")</f>
        <v/>
      </c>
      <c r="E40" t="str">
        <f>IFERROR(VLOOKUP(C40,Entries!A:C,3,FALSE),"")</f>
        <v/>
      </c>
      <c r="F40" t="str">
        <f>IFERROR(VLOOKUP(C40,Entries!A:F,6,FALSE),"")</f>
        <v/>
      </c>
      <c r="G40" t="str">
        <f>IFERROR(VLOOKUP(C40,Entries!A:G,7,FALSE),"")</f>
        <v/>
      </c>
    </row>
    <row r="41" spans="4:7" x14ac:dyDescent="0.25">
      <c r="D41" t="str">
        <f>IFERROR(CONCATENATE(VLOOKUP(C41,Entries!A:G,4,FALSE)," ",(VLOOKUP(C41,Entries!A:G,5,FALSE))),"")</f>
        <v/>
      </c>
      <c r="E41" t="str">
        <f>IFERROR(VLOOKUP(C41,Entries!A:C,3,FALSE),"")</f>
        <v/>
      </c>
      <c r="F41" t="str">
        <f>IFERROR(VLOOKUP(C41,Entries!A:F,6,FALSE),"")</f>
        <v/>
      </c>
      <c r="G41" t="str">
        <f>IFERROR(VLOOKUP(C41,Entries!A:G,7,FALSE),"")</f>
        <v/>
      </c>
    </row>
    <row r="42" spans="4:7" x14ac:dyDescent="0.25">
      <c r="D42" t="str">
        <f>IFERROR(CONCATENATE(VLOOKUP(C42,Entries!A:G,4,FALSE)," ",(VLOOKUP(C42,Entries!A:G,5,FALSE))),"")</f>
        <v/>
      </c>
      <c r="E42" t="str">
        <f>IFERROR(VLOOKUP(C42,Entries!A:C,3,FALSE),"")</f>
        <v/>
      </c>
      <c r="F42" t="str">
        <f>IFERROR(VLOOKUP(C42,Entries!A:F,6,FALSE),"")</f>
        <v/>
      </c>
      <c r="G42" t="str">
        <f>IFERROR(VLOOKUP(C42,Entries!A:G,7,FALSE),"")</f>
        <v/>
      </c>
    </row>
    <row r="43" spans="4:7" x14ac:dyDescent="0.25">
      <c r="D43" t="str">
        <f>IFERROR(CONCATENATE(VLOOKUP(C43,Entries!A:G,4,FALSE)," ",(VLOOKUP(C43,Entries!A:G,5,FALSE))),"")</f>
        <v/>
      </c>
      <c r="E43" t="str">
        <f>IFERROR(VLOOKUP(C43,Entries!A:C,3,FALSE),"")</f>
        <v/>
      </c>
      <c r="F43" t="str">
        <f>IFERROR(VLOOKUP(C43,Entries!A:F,6,FALSE),"")</f>
        <v/>
      </c>
      <c r="G43" t="str">
        <f>IFERROR(VLOOKUP(C43,Entries!A:G,7,FALSE),"")</f>
        <v/>
      </c>
    </row>
    <row r="44" spans="4:7" x14ac:dyDescent="0.25">
      <c r="D44" t="str">
        <f>IFERROR(CONCATENATE(VLOOKUP(C44,Entries!A:G,4,FALSE)," ",(VLOOKUP(C44,Entries!A:G,5,FALSE))),"")</f>
        <v/>
      </c>
      <c r="E44" t="str">
        <f>IFERROR(VLOOKUP(C44,Entries!A:C,3,FALSE),"")</f>
        <v/>
      </c>
      <c r="F44" t="str">
        <f>IFERROR(VLOOKUP(C44,Entries!A:F,6,FALSE),"")</f>
        <v/>
      </c>
      <c r="G44" t="str">
        <f>IFERROR(VLOOKUP(C44,Entries!A:G,7,FALSE),"")</f>
        <v/>
      </c>
    </row>
    <row r="45" spans="4:7" x14ac:dyDescent="0.25">
      <c r="D45" t="str">
        <f>IFERROR(CONCATENATE(VLOOKUP(C45,Entries!A:G,4,FALSE)," ",(VLOOKUP(C45,Entries!A:G,5,FALSE))),"")</f>
        <v/>
      </c>
      <c r="E45" t="str">
        <f>IFERROR(VLOOKUP(C45,Entries!A:C,3,FALSE),"")</f>
        <v/>
      </c>
      <c r="F45" t="str">
        <f>IFERROR(VLOOKUP(C45,Entries!A:F,6,FALSE),"")</f>
        <v/>
      </c>
      <c r="G45" t="str">
        <f>IFERROR(VLOOKUP(C45,Entries!A:G,7,FALSE),"")</f>
        <v/>
      </c>
    </row>
    <row r="46" spans="4:7" x14ac:dyDescent="0.25">
      <c r="D46" t="str">
        <f>IFERROR(CONCATENATE(VLOOKUP(C46,Entries!A:G,4,FALSE)," ",(VLOOKUP(C46,Entries!A:G,5,FALSE))),"")</f>
        <v/>
      </c>
      <c r="E46" t="str">
        <f>IFERROR(VLOOKUP(C46,Entries!A:C,3,FALSE),"")</f>
        <v/>
      </c>
      <c r="F46" t="str">
        <f>IFERROR(VLOOKUP(C46,Entries!A:F,6,FALSE),"")</f>
        <v/>
      </c>
      <c r="G46" t="str">
        <f>IFERROR(VLOOKUP(C46,Entries!A:G,7,FALSE),"")</f>
        <v/>
      </c>
    </row>
    <row r="47" spans="4:7" x14ac:dyDescent="0.25">
      <c r="D47" t="str">
        <f>IFERROR(CONCATENATE(VLOOKUP(C47,Entries!A:G,4,FALSE)," ",(VLOOKUP(C47,Entries!A:G,5,FALSE))),"")</f>
        <v/>
      </c>
      <c r="E47" t="str">
        <f>IFERROR(VLOOKUP(C47,Entries!A:C,3,FALSE),"")</f>
        <v/>
      </c>
      <c r="F47" t="str">
        <f>IFERROR(VLOOKUP(C47,Entries!A:F,6,FALSE),"")</f>
        <v/>
      </c>
      <c r="G47" t="str">
        <f>IFERROR(VLOOKUP(C47,Entries!A:G,7,FALSE),"")</f>
        <v/>
      </c>
    </row>
    <row r="48" spans="4:7" x14ac:dyDescent="0.25">
      <c r="D48" t="str">
        <f>IFERROR(CONCATENATE(VLOOKUP(C48,Entries!A:G,4,FALSE)," ",(VLOOKUP(C48,Entries!A:G,5,FALSE))),"")</f>
        <v/>
      </c>
      <c r="E48" t="str">
        <f>IFERROR(VLOOKUP(C48,Entries!A:C,3,FALSE),"")</f>
        <v/>
      </c>
      <c r="F48" t="str">
        <f>IFERROR(VLOOKUP(C48,Entries!A:F,6,FALSE),"")</f>
        <v/>
      </c>
      <c r="G48" t="str">
        <f>IFERROR(VLOOKUP(C48,Entries!A:G,7,FALSE),"")</f>
        <v/>
      </c>
    </row>
    <row r="49" spans="4:7" x14ac:dyDescent="0.25">
      <c r="D49" t="str">
        <f>IFERROR(CONCATENATE(VLOOKUP(C49,Entries!A:G,4,FALSE)," ",(VLOOKUP(C49,Entries!A:G,5,FALSE))),"")</f>
        <v/>
      </c>
      <c r="E49" t="str">
        <f>IFERROR(VLOOKUP(C49,Entries!A:C,3,FALSE),"")</f>
        <v/>
      </c>
      <c r="F49" t="str">
        <f>IFERROR(VLOOKUP(C49,Entries!A:F,6,FALSE),"")</f>
        <v/>
      </c>
      <c r="G49" t="str">
        <f>IFERROR(VLOOKUP(C49,Entries!A:G,7,FALSE),"")</f>
        <v/>
      </c>
    </row>
  </sheetData>
  <conditionalFormatting sqref="C1:C1048576">
    <cfRule type="duplicateValues" dxfId="6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42C4C-D7BB-4579-8CAF-21A239CB5B49}">
  <dimension ref="A1:L46"/>
  <sheetViews>
    <sheetView workbookViewId="0">
      <selection activeCell="I3" sqref="I3:L9"/>
    </sheetView>
  </sheetViews>
  <sheetFormatPr defaultRowHeight="15" x14ac:dyDescent="0.25"/>
  <cols>
    <col min="1" max="1" width="8.85546875" style="10"/>
    <col min="4" max="4" width="18.42578125" bestFit="1" customWidth="1"/>
    <col min="5" max="5" width="11.28515625" bestFit="1" customWidth="1"/>
    <col min="6" max="6" width="18.140625" bestFit="1" customWidth="1"/>
    <col min="7" max="7" width="0" hidden="1" customWidth="1"/>
    <col min="10" max="10" width="18.140625" bestFit="1" customWidth="1"/>
    <col min="11" max="11" width="12" bestFit="1" customWidth="1"/>
    <col min="12" max="12" width="10" bestFit="1" customWidth="1"/>
  </cols>
  <sheetData>
    <row r="1" spans="1:12" x14ac:dyDescent="0.25">
      <c r="A1" s="11" t="s">
        <v>499</v>
      </c>
    </row>
    <row r="2" spans="1:12" x14ac:dyDescent="0.25">
      <c r="A2" s="11" t="s">
        <v>146</v>
      </c>
    </row>
    <row r="4" spans="1:12" x14ac:dyDescent="0.25">
      <c r="A4" s="11" t="s">
        <v>501</v>
      </c>
      <c r="B4" s="11" t="s">
        <v>502</v>
      </c>
      <c r="C4" s="11" t="s">
        <v>504</v>
      </c>
      <c r="D4" s="11" t="s">
        <v>503</v>
      </c>
      <c r="E4" s="11" t="s">
        <v>484</v>
      </c>
      <c r="F4" s="11" t="s">
        <v>1</v>
      </c>
      <c r="G4" s="11" t="s">
        <v>505</v>
      </c>
    </row>
    <row r="5" spans="1:12" x14ac:dyDescent="0.25">
      <c r="A5" s="10">
        <v>1</v>
      </c>
      <c r="B5" s="13">
        <v>1.0208333333333333E-2</v>
      </c>
      <c r="C5">
        <v>373</v>
      </c>
      <c r="D5" t="str">
        <f>IFERROR(CONCATENATE(VLOOKUP(C5,Entries!A:G,4,FALSE)," ",(VLOOKUP(C5,Entries!A:G,5,FALSE))),"")</f>
        <v>Matilda Don</v>
      </c>
      <c r="E5" t="str">
        <f>IFERROR(VLOOKUP(C5,Entries!A:C,3,FALSE),"")</f>
        <v>U15 Girls</v>
      </c>
      <c r="F5" t="str">
        <f>IFERROR(VLOOKUP(C5,Entries!A:F,6,FALSE),"")</f>
        <v>Charnwood AC</v>
      </c>
      <c r="G5">
        <f>IFERROR(VLOOKUP(C5,Entries!A:G,7,FALSE),"")</f>
        <v>0</v>
      </c>
    </row>
    <row r="6" spans="1:12" x14ac:dyDescent="0.25">
      <c r="A6" s="10">
        <v>2</v>
      </c>
      <c r="B6" s="13">
        <v>1.0717592592592593E-2</v>
      </c>
      <c r="C6">
        <v>375</v>
      </c>
      <c r="D6" t="str">
        <f>IFERROR(CONCATENATE(VLOOKUP(C6,Entries!A:G,4,FALSE)," ",(VLOOKUP(C6,Entries!A:G,5,FALSE))),"")</f>
        <v>Laura Graham-Brown</v>
      </c>
      <c r="E6" t="str">
        <f>IFERROR(VLOOKUP(C6,Entries!A:C,3,FALSE),"")</f>
        <v>U15 Girls</v>
      </c>
      <c r="F6" t="str">
        <f>IFERROR(VLOOKUP(C6,Entries!A:F,6,FALSE),"")</f>
        <v>Wreake &amp; Soar Valley</v>
      </c>
      <c r="G6">
        <f>IFERROR(VLOOKUP(C6,Entries!A:G,7,FALSE),"")</f>
        <v>0</v>
      </c>
    </row>
    <row r="7" spans="1:12" x14ac:dyDescent="0.25">
      <c r="A7" s="10">
        <v>3</v>
      </c>
      <c r="B7" s="13">
        <v>1.0810185185185185E-2</v>
      </c>
      <c r="C7">
        <v>380</v>
      </c>
      <c r="D7" t="str">
        <f>IFERROR(CONCATENATE(VLOOKUP(C7,Entries!A:G,4,FALSE)," ",(VLOOKUP(C7,Entries!A:G,5,FALSE))),"")</f>
        <v>Lily Nicholls</v>
      </c>
      <c r="E7" t="str">
        <f>IFERROR(VLOOKUP(C7,Entries!A:C,3,FALSE),"")</f>
        <v>U15 Girls</v>
      </c>
      <c r="F7" t="str">
        <f>IFERROR(VLOOKUP(C7,Entries!A:F,6,FALSE),"")</f>
        <v>Wreake &amp; Soar Valley</v>
      </c>
      <c r="G7">
        <f>IFERROR(VLOOKUP(C7,Entries!A:G,7,FALSE),"")</f>
        <v>0</v>
      </c>
    </row>
    <row r="8" spans="1:12" x14ac:dyDescent="0.25">
      <c r="A8" s="10">
        <v>4</v>
      </c>
      <c r="B8" s="13">
        <v>1.1087962962962963E-2</v>
      </c>
      <c r="C8">
        <v>371</v>
      </c>
      <c r="D8" t="str">
        <f>IFERROR(CONCATENATE(VLOOKUP(C8,Entries!A:G,4,FALSE)," ",(VLOOKUP(C8,Entries!A:G,5,FALSE))),"")</f>
        <v>Fionnuala Brotherton</v>
      </c>
      <c r="E8" t="str">
        <f>IFERROR(VLOOKUP(C8,Entries!A:C,3,FALSE),"")</f>
        <v>U15 Girls</v>
      </c>
      <c r="F8" t="str">
        <f>IFERROR(VLOOKUP(C8,Entries!A:F,6,FALSE),"")</f>
        <v>Wreake &amp; Soar Valley</v>
      </c>
      <c r="G8">
        <f>IFERROR(VLOOKUP(C8,Entries!A:G,7,FALSE),"")</f>
        <v>0</v>
      </c>
    </row>
    <row r="9" spans="1:12" x14ac:dyDescent="0.25">
      <c r="A9" s="10">
        <v>5</v>
      </c>
      <c r="B9" s="13">
        <v>1.1157407407407408E-2</v>
      </c>
      <c r="C9">
        <v>374</v>
      </c>
      <c r="D9" t="str">
        <f>IFERROR(CONCATENATE(VLOOKUP(C9,Entries!A:G,4,FALSE)," ",(VLOOKUP(C9,Entries!A:G,5,FALSE))),"")</f>
        <v>Jessica Gilder</v>
      </c>
      <c r="E9" t="str">
        <f>IFERROR(VLOOKUP(C9,Entries!A:C,3,FALSE),"")</f>
        <v>U15 Girls</v>
      </c>
      <c r="F9" t="str">
        <f>IFERROR(VLOOKUP(C9,Entries!A:F,6,FALSE),"")</f>
        <v>Nuneaton Harriers</v>
      </c>
      <c r="G9">
        <f>IFERROR(VLOOKUP(C9,Entries!A:G,7,FALSE),"")</f>
        <v>0</v>
      </c>
    </row>
    <row r="10" spans="1:12" x14ac:dyDescent="0.25">
      <c r="A10" s="10">
        <v>6</v>
      </c>
      <c r="B10" s="13">
        <v>1.1180555555555555E-2</v>
      </c>
      <c r="C10">
        <v>376</v>
      </c>
      <c r="D10" t="str">
        <f>IFERROR(CONCATENATE(VLOOKUP(C10,Entries!A:G,4,FALSE)," ",(VLOOKUP(C10,Entries!A:G,5,FALSE))),"")</f>
        <v>Daisy Green</v>
      </c>
      <c r="E10" t="str">
        <f>IFERROR(VLOOKUP(C10,Entries!A:C,3,FALSE),"")</f>
        <v>U15 Girls</v>
      </c>
      <c r="F10" t="str">
        <f>IFERROR(VLOOKUP(C10,Entries!A:F,6,FALSE),"")</f>
        <v>Charnwood AC</v>
      </c>
      <c r="G10">
        <f>IFERROR(VLOOKUP(C10,Entries!A:G,7,FALSE),"")</f>
        <v>0</v>
      </c>
    </row>
    <row r="11" spans="1:12" x14ac:dyDescent="0.25">
      <c r="A11" s="10">
        <v>7</v>
      </c>
      <c r="B11" s="13">
        <v>1.1342592592592593E-2</v>
      </c>
      <c r="C11">
        <v>379</v>
      </c>
      <c r="D11" t="str">
        <f>IFERROR(CONCATENATE(VLOOKUP(C11,Entries!A:G,4,FALSE)," ",(VLOOKUP(C11,Entries!A:G,5,FALSE))),"")</f>
        <v>Freya Ives</v>
      </c>
      <c r="E11" t="str">
        <f>IFERROR(VLOOKUP(C11,Entries!A:C,3,FALSE),"")</f>
        <v>U15 Girls</v>
      </c>
      <c r="F11" t="str">
        <f>IFERROR(VLOOKUP(C11,Entries!A:F,6,FALSE),"")</f>
        <v>Corby AC</v>
      </c>
      <c r="G11">
        <f>IFERROR(VLOOKUP(C11,Entries!A:G,7,FALSE),"")</f>
        <v>0</v>
      </c>
      <c r="J11" s="12" t="s">
        <v>509</v>
      </c>
    </row>
    <row r="12" spans="1:12" x14ac:dyDescent="0.25">
      <c r="A12" s="10">
        <v>8</v>
      </c>
      <c r="B12" s="13">
        <v>1.15625E-2</v>
      </c>
      <c r="C12">
        <v>372</v>
      </c>
      <c r="D12" t="str">
        <f>IFERROR(CONCATENATE(VLOOKUP(C12,Entries!A:G,4,FALSE)," ",(VLOOKUP(C12,Entries!A:G,5,FALSE))),"")</f>
        <v>Mia Cox</v>
      </c>
      <c r="E12" t="str">
        <f>IFERROR(VLOOKUP(C12,Entries!A:C,3,FALSE),"")</f>
        <v>U15 Girls</v>
      </c>
      <c r="F12" t="str">
        <f>IFERROR(VLOOKUP(C12,Entries!A:F,6,FALSE),"")</f>
        <v>Nuneaton Harriers</v>
      </c>
      <c r="G12">
        <f>IFERROR(VLOOKUP(C12,Entries!A:G,7,FALSE),"")</f>
        <v>0</v>
      </c>
      <c r="J12" s="12" t="s">
        <v>513</v>
      </c>
      <c r="K12">
        <v>9</v>
      </c>
      <c r="L12" t="s">
        <v>538</v>
      </c>
    </row>
    <row r="13" spans="1:12" x14ac:dyDescent="0.25">
      <c r="A13" s="10">
        <v>9</v>
      </c>
      <c r="B13" s="13">
        <v>1.1689814814814814E-2</v>
      </c>
      <c r="C13">
        <v>377</v>
      </c>
      <c r="D13" t="str">
        <f>IFERROR(CONCATENATE(VLOOKUP(C13,Entries!A:G,4,FALSE)," ",(VLOOKUP(C13,Entries!A:G,5,FALSE))),"")</f>
        <v>Rose Green</v>
      </c>
      <c r="E13" t="str">
        <f>IFERROR(VLOOKUP(C13,Entries!A:C,3,FALSE),"")</f>
        <v>U15 Girls</v>
      </c>
      <c r="F13" t="str">
        <f>IFERROR(VLOOKUP(C13,Entries!A:F,6,FALSE),"")</f>
        <v>Charnwood AC</v>
      </c>
      <c r="G13">
        <f>IFERROR(VLOOKUP(C13,Entries!A:G,7,FALSE),"")</f>
        <v>0</v>
      </c>
      <c r="J13" s="12" t="s">
        <v>514</v>
      </c>
      <c r="K13">
        <v>16</v>
      </c>
      <c r="L13" t="s">
        <v>539</v>
      </c>
    </row>
    <row r="14" spans="1:12" x14ac:dyDescent="0.25">
      <c r="A14" s="10">
        <v>10</v>
      </c>
      <c r="B14" s="13">
        <v>1.1840277777777778E-2</v>
      </c>
      <c r="C14">
        <v>370</v>
      </c>
      <c r="D14" t="str">
        <f>IFERROR(CONCATENATE(VLOOKUP(C14,Entries!A:G,4,FALSE)," ",(VLOOKUP(C14,Entries!A:G,5,FALSE))),"")</f>
        <v>Fifi Ball</v>
      </c>
      <c r="E14" t="str">
        <f>IFERROR(VLOOKUP(C14,Entries!A:C,3,FALSE),"")</f>
        <v>U15 Girls</v>
      </c>
      <c r="F14" t="str">
        <f>IFERROR(VLOOKUP(C14,Entries!A:F,6,FALSE),"")</f>
        <v>Charnwood AC</v>
      </c>
      <c r="G14">
        <f>IFERROR(VLOOKUP(C14,Entries!A:G,7,FALSE),"")</f>
        <v>0</v>
      </c>
      <c r="J14" s="12" t="s">
        <v>515</v>
      </c>
      <c r="K14">
        <v>24</v>
      </c>
      <c r="L14" t="s">
        <v>540</v>
      </c>
    </row>
    <row r="15" spans="1:12" x14ac:dyDescent="0.25">
      <c r="A15" s="10">
        <v>11</v>
      </c>
      <c r="B15" s="13">
        <v>1.2106481481481482E-2</v>
      </c>
      <c r="C15">
        <v>383</v>
      </c>
      <c r="D15" t="str">
        <f>IFERROR(CONCATENATE(VLOOKUP(C15,Entries!A:G,4,FALSE)," ",(VLOOKUP(C15,Entries!A:G,5,FALSE))),"")</f>
        <v>Lola Smith</v>
      </c>
      <c r="E15" t="str">
        <f>IFERROR(VLOOKUP(C15,Entries!A:C,3,FALSE),"")</f>
        <v>U15 Girls</v>
      </c>
      <c r="F15" t="str">
        <f>IFERROR(VLOOKUP(C15,Entries!A:F,6,FALSE),"")</f>
        <v>Nuneaton Harriers</v>
      </c>
      <c r="G15">
        <f>IFERROR(VLOOKUP(C15,Entries!A:G,7,FALSE),"")</f>
        <v>0</v>
      </c>
    </row>
    <row r="16" spans="1:12" x14ac:dyDescent="0.25">
      <c r="A16" s="10">
        <v>12</v>
      </c>
      <c r="B16" s="13">
        <v>1.2488425925925925E-2</v>
      </c>
      <c r="C16">
        <v>381</v>
      </c>
      <c r="D16" t="str">
        <f>IFERROR(CONCATENATE(VLOOKUP(C16,Entries!A:G,4,FALSE)," ",(VLOOKUP(C16,Entries!A:G,5,FALSE))),"")</f>
        <v>Abigail Puttnam</v>
      </c>
      <c r="E16" t="str">
        <f>IFERROR(VLOOKUP(C16,Entries!A:C,3,FALSE),"")</f>
        <v>U15 Girls</v>
      </c>
      <c r="F16" t="str">
        <f>IFERROR(VLOOKUP(C16,Entries!A:F,6,FALSE),"")</f>
        <v>Wreake &amp; Soar Valley</v>
      </c>
      <c r="G16">
        <f>IFERROR(VLOOKUP(C16,Entries!A:G,7,FALSE),"")</f>
        <v>0</v>
      </c>
      <c r="J16" s="12"/>
    </row>
    <row r="17" spans="4:10" x14ac:dyDescent="0.25">
      <c r="D17" t="str">
        <f>IFERROR(CONCATENATE(VLOOKUP(C17,Entries!A:G,4,FALSE)," ",(VLOOKUP(C17,Entries!A:G,5,FALSE))),"")</f>
        <v/>
      </c>
      <c r="E17" t="str">
        <f>IFERROR(VLOOKUP(C17,Entries!A:C,3,FALSE),"")</f>
        <v/>
      </c>
      <c r="F17" t="str">
        <f>IFERROR(VLOOKUP(C17,Entries!A:F,6,FALSE),"")</f>
        <v/>
      </c>
      <c r="G17" t="str">
        <f>IFERROR(VLOOKUP(C17,Entries!A:G,7,FALSE),"")</f>
        <v/>
      </c>
      <c r="J17" s="12"/>
    </row>
    <row r="18" spans="4:10" x14ac:dyDescent="0.25">
      <c r="D18" t="str">
        <f>IFERROR(CONCATENATE(VLOOKUP(C18,Entries!A:G,4,FALSE)," ",(VLOOKUP(C18,Entries!A:G,5,FALSE))),"")</f>
        <v/>
      </c>
      <c r="E18" t="str">
        <f>IFERROR(VLOOKUP(C18,Entries!A:C,3,FALSE),"")</f>
        <v/>
      </c>
      <c r="F18" t="str">
        <f>IFERROR(VLOOKUP(C18,Entries!A:F,6,FALSE),"")</f>
        <v/>
      </c>
      <c r="G18" t="str">
        <f>IFERROR(VLOOKUP(C18,Entries!A:G,7,FALSE),"")</f>
        <v/>
      </c>
    </row>
    <row r="19" spans="4:10" x14ac:dyDescent="0.25">
      <c r="D19" t="str">
        <f>IFERROR(CONCATENATE(VLOOKUP(C19,Entries!A:G,4,FALSE)," ",(VLOOKUP(C19,Entries!A:G,5,FALSE))),"")</f>
        <v/>
      </c>
      <c r="E19" t="str">
        <f>IFERROR(VLOOKUP(C19,Entries!A:C,3,FALSE),"")</f>
        <v/>
      </c>
      <c r="F19" t="str">
        <f>IFERROR(VLOOKUP(C19,Entries!A:F,6,FALSE),"")</f>
        <v/>
      </c>
      <c r="G19" t="str">
        <f>IFERROR(VLOOKUP(C19,Entries!A:G,7,FALSE),"")</f>
        <v/>
      </c>
    </row>
    <row r="20" spans="4:10" x14ac:dyDescent="0.25">
      <c r="D20" t="str">
        <f>IFERROR(CONCATENATE(VLOOKUP(C20,Entries!A:G,4,FALSE)," ",(VLOOKUP(C20,Entries!A:G,5,FALSE))),"")</f>
        <v/>
      </c>
      <c r="E20" t="str">
        <f>IFERROR(VLOOKUP(C20,Entries!A:C,3,FALSE),"")</f>
        <v/>
      </c>
      <c r="F20" t="str">
        <f>IFERROR(VLOOKUP(C20,Entries!A:F,6,FALSE),"")</f>
        <v/>
      </c>
      <c r="G20" t="str">
        <f>IFERROR(VLOOKUP(C20,Entries!A:G,7,FALSE),"")</f>
        <v/>
      </c>
    </row>
    <row r="21" spans="4:10" x14ac:dyDescent="0.25">
      <c r="D21" t="str">
        <f>IFERROR(CONCATENATE(VLOOKUP(C21,Entries!A:G,4,FALSE)," ",(VLOOKUP(C21,Entries!A:G,5,FALSE))),"")</f>
        <v/>
      </c>
      <c r="E21" t="str">
        <f>IFERROR(VLOOKUP(C21,Entries!A:C,3,FALSE),"")</f>
        <v/>
      </c>
      <c r="F21" t="str">
        <f>IFERROR(VLOOKUP(C21,Entries!A:F,6,FALSE),"")</f>
        <v/>
      </c>
      <c r="G21" t="str">
        <f>IFERROR(VLOOKUP(C21,Entries!A:G,7,FALSE),"")</f>
        <v/>
      </c>
    </row>
    <row r="22" spans="4:10" x14ac:dyDescent="0.25">
      <c r="D22" t="str">
        <f>IFERROR(CONCATENATE(VLOOKUP(C22,Entries!A:G,4,FALSE)," ",(VLOOKUP(C22,Entries!A:G,5,FALSE))),"")</f>
        <v/>
      </c>
      <c r="E22" t="str">
        <f>IFERROR(VLOOKUP(C22,Entries!A:C,3,FALSE),"")</f>
        <v/>
      </c>
      <c r="F22" t="str">
        <f>IFERROR(VLOOKUP(C22,Entries!A:F,6,FALSE),"")</f>
        <v/>
      </c>
      <c r="G22" t="str">
        <f>IFERROR(VLOOKUP(C22,Entries!A:G,7,FALSE),"")</f>
        <v/>
      </c>
    </row>
    <row r="23" spans="4:10" x14ac:dyDescent="0.25">
      <c r="D23" t="str">
        <f>IFERROR(CONCATENATE(VLOOKUP(C23,Entries!A:G,4,FALSE)," ",(VLOOKUP(C23,Entries!A:G,5,FALSE))),"")</f>
        <v/>
      </c>
      <c r="E23" t="str">
        <f>IFERROR(VLOOKUP(C23,Entries!A:C,3,FALSE),"")</f>
        <v/>
      </c>
      <c r="F23" t="str">
        <f>IFERROR(VLOOKUP(C23,Entries!A:F,6,FALSE),"")</f>
        <v/>
      </c>
      <c r="G23" t="str">
        <f>IFERROR(VLOOKUP(C23,Entries!A:G,7,FALSE),"")</f>
        <v/>
      </c>
    </row>
    <row r="24" spans="4:10" x14ac:dyDescent="0.25">
      <c r="D24" t="str">
        <f>IFERROR(CONCATENATE(VLOOKUP(C24,Entries!A:G,4,FALSE)," ",(VLOOKUP(C24,Entries!A:G,5,FALSE))),"")</f>
        <v/>
      </c>
      <c r="E24" t="str">
        <f>IFERROR(VLOOKUP(C24,Entries!A:C,3,FALSE),"")</f>
        <v/>
      </c>
      <c r="F24" t="str">
        <f>IFERROR(VLOOKUP(C24,Entries!A:F,6,FALSE),"")</f>
        <v/>
      </c>
      <c r="G24" t="str">
        <f>IFERROR(VLOOKUP(C24,Entries!A:G,7,FALSE),"")</f>
        <v/>
      </c>
    </row>
    <row r="25" spans="4:10" x14ac:dyDescent="0.25">
      <c r="D25" t="str">
        <f>IFERROR(CONCATENATE(VLOOKUP(C25,Entries!A:G,4,FALSE)," ",(VLOOKUP(C25,Entries!A:G,5,FALSE))),"")</f>
        <v/>
      </c>
      <c r="E25" t="str">
        <f>IFERROR(VLOOKUP(C25,Entries!A:C,3,FALSE),"")</f>
        <v/>
      </c>
      <c r="F25" t="str">
        <f>IFERROR(VLOOKUP(C25,Entries!A:F,6,FALSE),"")</f>
        <v/>
      </c>
      <c r="G25" t="str">
        <f>IFERROR(VLOOKUP(C25,Entries!A:G,7,FALSE),"")</f>
        <v/>
      </c>
    </row>
    <row r="26" spans="4:10" x14ac:dyDescent="0.25">
      <c r="D26" t="str">
        <f>IFERROR(CONCATENATE(VLOOKUP(C26,Entries!A:G,4,FALSE)," ",(VLOOKUP(C26,Entries!A:G,5,FALSE))),"")</f>
        <v/>
      </c>
      <c r="E26" t="str">
        <f>IFERROR(VLOOKUP(C26,Entries!A:C,3,FALSE),"")</f>
        <v/>
      </c>
      <c r="F26" t="str">
        <f>IFERROR(VLOOKUP(C26,Entries!A:F,6,FALSE),"")</f>
        <v/>
      </c>
      <c r="G26" t="str">
        <f>IFERROR(VLOOKUP(C26,Entries!A:G,7,FALSE),"")</f>
        <v/>
      </c>
    </row>
    <row r="27" spans="4:10" x14ac:dyDescent="0.25">
      <c r="D27" t="str">
        <f>IFERROR(CONCATENATE(VLOOKUP(C27,Entries!A:G,4,FALSE)," ",(VLOOKUP(C27,Entries!A:G,5,FALSE))),"")</f>
        <v/>
      </c>
      <c r="E27" t="str">
        <f>IFERROR(VLOOKUP(C27,Entries!A:C,3,FALSE),"")</f>
        <v/>
      </c>
      <c r="F27" t="str">
        <f>IFERROR(VLOOKUP(C27,Entries!A:F,6,FALSE),"")</f>
        <v/>
      </c>
      <c r="G27" t="str">
        <f>IFERROR(VLOOKUP(C27,Entries!A:G,7,FALSE),"")</f>
        <v/>
      </c>
    </row>
    <row r="28" spans="4:10" x14ac:dyDescent="0.25">
      <c r="D28" t="str">
        <f>IFERROR(CONCATENATE(VLOOKUP(C28,Entries!A:G,4,FALSE)," ",(VLOOKUP(C28,Entries!A:G,5,FALSE))),"")</f>
        <v/>
      </c>
      <c r="E28" t="str">
        <f>IFERROR(VLOOKUP(C28,Entries!A:C,3,FALSE),"")</f>
        <v/>
      </c>
      <c r="F28" t="str">
        <f>IFERROR(VLOOKUP(C28,Entries!A:F,6,FALSE),"")</f>
        <v/>
      </c>
      <c r="G28" t="str">
        <f>IFERROR(VLOOKUP(C28,Entries!A:G,7,FALSE),"")</f>
        <v/>
      </c>
    </row>
    <row r="29" spans="4:10" x14ac:dyDescent="0.25">
      <c r="D29" t="str">
        <f>IFERROR(CONCATENATE(VLOOKUP(C29,Entries!A:G,4,FALSE)," ",(VLOOKUP(C29,Entries!A:G,5,FALSE))),"")</f>
        <v/>
      </c>
      <c r="E29" t="str">
        <f>IFERROR(VLOOKUP(C29,Entries!A:C,3,FALSE),"")</f>
        <v/>
      </c>
      <c r="F29" t="str">
        <f>IFERROR(VLOOKUP(C29,Entries!A:F,6,FALSE),"")</f>
        <v/>
      </c>
      <c r="G29" t="str">
        <f>IFERROR(VLOOKUP(C29,Entries!A:G,7,FALSE),"")</f>
        <v/>
      </c>
    </row>
    <row r="30" spans="4:10" x14ac:dyDescent="0.25">
      <c r="D30" t="str">
        <f>IFERROR(CONCATENATE(VLOOKUP(C30,Entries!A:G,4,FALSE)," ",(VLOOKUP(C30,Entries!A:G,5,FALSE))),"")</f>
        <v/>
      </c>
      <c r="E30" t="str">
        <f>IFERROR(VLOOKUP(C30,Entries!A:C,3,FALSE),"")</f>
        <v/>
      </c>
      <c r="F30" t="str">
        <f>IFERROR(VLOOKUP(C30,Entries!A:F,6,FALSE),"")</f>
        <v/>
      </c>
      <c r="G30" t="str">
        <f>IFERROR(VLOOKUP(C30,Entries!A:G,7,FALSE),"")</f>
        <v/>
      </c>
    </row>
    <row r="31" spans="4:10" x14ac:dyDescent="0.25">
      <c r="D31" t="str">
        <f>IFERROR(CONCATENATE(VLOOKUP(C31,Entries!A:G,4,FALSE)," ",(VLOOKUP(C31,Entries!A:G,5,FALSE))),"")</f>
        <v/>
      </c>
      <c r="E31" t="str">
        <f>IFERROR(VLOOKUP(C31,Entries!A:C,3,FALSE),"")</f>
        <v/>
      </c>
      <c r="F31" t="str">
        <f>IFERROR(VLOOKUP(C31,Entries!A:F,6,FALSE),"")</f>
        <v/>
      </c>
      <c r="G31" t="str">
        <f>IFERROR(VLOOKUP(C31,Entries!A:G,7,FALSE),"")</f>
        <v/>
      </c>
    </row>
    <row r="32" spans="4:10" x14ac:dyDescent="0.25">
      <c r="D32" t="str">
        <f>IFERROR(CONCATENATE(VLOOKUP(C32,Entries!A:G,4,FALSE)," ",(VLOOKUP(C32,Entries!A:G,5,FALSE))),"")</f>
        <v/>
      </c>
      <c r="E32" t="str">
        <f>IFERROR(VLOOKUP(C32,Entries!A:C,3,FALSE),"")</f>
        <v/>
      </c>
      <c r="F32" t="str">
        <f>IFERROR(VLOOKUP(C32,Entries!A:F,6,FALSE),"")</f>
        <v/>
      </c>
      <c r="G32" t="str">
        <f>IFERROR(VLOOKUP(C32,Entries!A:G,7,FALSE),"")</f>
        <v/>
      </c>
    </row>
    <row r="33" spans="4:7" x14ac:dyDescent="0.25">
      <c r="D33" t="str">
        <f>IFERROR(CONCATENATE(VLOOKUP(C33,Entries!A:G,4,FALSE)," ",(VLOOKUP(C33,Entries!A:G,5,FALSE))),"")</f>
        <v/>
      </c>
      <c r="E33" t="str">
        <f>IFERROR(VLOOKUP(C33,Entries!A:C,3,FALSE),"")</f>
        <v/>
      </c>
      <c r="F33" t="str">
        <f>IFERROR(VLOOKUP(C33,Entries!A:F,6,FALSE),"")</f>
        <v/>
      </c>
      <c r="G33" t="str">
        <f>IFERROR(VLOOKUP(C33,Entries!A:G,7,FALSE),"")</f>
        <v/>
      </c>
    </row>
    <row r="34" spans="4:7" x14ac:dyDescent="0.25">
      <c r="D34" t="str">
        <f>IFERROR(CONCATENATE(VLOOKUP(C34,Entries!A:G,4,FALSE)," ",(VLOOKUP(C34,Entries!A:G,5,FALSE))),"")</f>
        <v/>
      </c>
      <c r="E34" t="str">
        <f>IFERROR(VLOOKUP(C34,Entries!A:C,3,FALSE),"")</f>
        <v/>
      </c>
      <c r="F34" t="str">
        <f>IFERROR(VLOOKUP(C34,Entries!A:F,6,FALSE),"")</f>
        <v/>
      </c>
      <c r="G34" t="str">
        <f>IFERROR(VLOOKUP(C34,Entries!A:G,7,FALSE),"")</f>
        <v/>
      </c>
    </row>
    <row r="35" spans="4:7" x14ac:dyDescent="0.25">
      <c r="D35" t="str">
        <f>IFERROR(CONCATENATE(VLOOKUP(C35,Entries!A:G,4,FALSE)," ",(VLOOKUP(C35,Entries!A:G,5,FALSE))),"")</f>
        <v/>
      </c>
      <c r="E35" t="str">
        <f>IFERROR(VLOOKUP(C35,Entries!A:C,3,FALSE),"")</f>
        <v/>
      </c>
      <c r="F35" t="str">
        <f>IFERROR(VLOOKUP(C35,Entries!A:F,6,FALSE),"")</f>
        <v/>
      </c>
      <c r="G35" t="str">
        <f>IFERROR(VLOOKUP(C35,Entries!A:G,7,FALSE),"")</f>
        <v/>
      </c>
    </row>
    <row r="36" spans="4:7" x14ac:dyDescent="0.25">
      <c r="D36" t="str">
        <f>IFERROR(CONCATENATE(VLOOKUP(C36,Entries!A:G,4,FALSE)," ",(VLOOKUP(C36,Entries!A:G,5,FALSE))),"")</f>
        <v/>
      </c>
      <c r="E36" t="str">
        <f>IFERROR(VLOOKUP(C36,Entries!A:C,3,FALSE),"")</f>
        <v/>
      </c>
      <c r="F36" t="str">
        <f>IFERROR(VLOOKUP(C36,Entries!A:F,6,FALSE),"")</f>
        <v/>
      </c>
      <c r="G36" t="str">
        <f>IFERROR(VLOOKUP(C36,Entries!A:G,7,FALSE),"")</f>
        <v/>
      </c>
    </row>
    <row r="37" spans="4:7" x14ac:dyDescent="0.25">
      <c r="D37" t="str">
        <f>IFERROR(CONCATENATE(VLOOKUP(C37,Entries!A:G,4,FALSE)," ",(VLOOKUP(C37,Entries!A:G,5,FALSE))),"")</f>
        <v/>
      </c>
      <c r="E37" t="str">
        <f>IFERROR(VLOOKUP(C37,Entries!A:C,3,FALSE),"")</f>
        <v/>
      </c>
      <c r="F37" t="str">
        <f>IFERROR(VLOOKUP(C37,Entries!A:F,6,FALSE),"")</f>
        <v/>
      </c>
      <c r="G37" t="str">
        <f>IFERROR(VLOOKUP(C37,Entries!A:G,7,FALSE),"")</f>
        <v/>
      </c>
    </row>
    <row r="38" spans="4:7" x14ac:dyDescent="0.25">
      <c r="D38" t="str">
        <f>IFERROR(CONCATENATE(VLOOKUP(C38,Entries!A:G,4,FALSE)," ",(VLOOKUP(C38,Entries!A:G,5,FALSE))),"")</f>
        <v/>
      </c>
      <c r="E38" t="str">
        <f>IFERROR(VLOOKUP(C38,Entries!A:C,3,FALSE),"")</f>
        <v/>
      </c>
      <c r="F38" t="str">
        <f>IFERROR(VLOOKUP(C38,Entries!A:F,6,FALSE),"")</f>
        <v/>
      </c>
      <c r="G38" t="str">
        <f>IFERROR(VLOOKUP(C38,Entries!A:G,7,FALSE),"")</f>
        <v/>
      </c>
    </row>
    <row r="39" spans="4:7" x14ac:dyDescent="0.25">
      <c r="D39" t="str">
        <f>IFERROR(CONCATENATE(VLOOKUP(C39,Entries!A:G,4,FALSE)," ",(VLOOKUP(C39,Entries!A:G,5,FALSE))),"")</f>
        <v/>
      </c>
      <c r="E39" t="str">
        <f>IFERROR(VLOOKUP(C39,Entries!A:C,3,FALSE),"")</f>
        <v/>
      </c>
      <c r="F39" t="str">
        <f>IFERROR(VLOOKUP(C39,Entries!A:F,6,FALSE),"")</f>
        <v/>
      </c>
      <c r="G39" t="str">
        <f>IFERROR(VLOOKUP(C39,Entries!A:G,7,FALSE),"")</f>
        <v/>
      </c>
    </row>
    <row r="40" spans="4:7" x14ac:dyDescent="0.25">
      <c r="D40" t="str">
        <f>IFERROR(CONCATENATE(VLOOKUP(C40,Entries!A:G,4,FALSE)," ",(VLOOKUP(C40,Entries!A:G,5,FALSE))),"")</f>
        <v/>
      </c>
      <c r="E40" t="str">
        <f>IFERROR(VLOOKUP(C40,Entries!A:C,3,FALSE),"")</f>
        <v/>
      </c>
      <c r="F40" t="str">
        <f>IFERROR(VLOOKUP(C40,Entries!A:F,6,FALSE),"")</f>
        <v/>
      </c>
      <c r="G40" t="str">
        <f>IFERROR(VLOOKUP(C40,Entries!A:G,7,FALSE),"")</f>
        <v/>
      </c>
    </row>
    <row r="41" spans="4:7" x14ac:dyDescent="0.25">
      <c r="D41" t="str">
        <f>IFERROR(CONCATENATE(VLOOKUP(C41,Entries!A:G,4,FALSE)," ",(VLOOKUP(C41,Entries!A:G,5,FALSE))),"")</f>
        <v/>
      </c>
      <c r="E41" t="str">
        <f>IFERROR(VLOOKUP(C41,Entries!A:C,3,FALSE),"")</f>
        <v/>
      </c>
      <c r="F41" t="str">
        <f>IFERROR(VLOOKUP(C41,Entries!A:F,6,FALSE),"")</f>
        <v/>
      </c>
      <c r="G41" t="str">
        <f>IFERROR(VLOOKUP(C41,Entries!A:G,7,FALSE),"")</f>
        <v/>
      </c>
    </row>
    <row r="42" spans="4:7" x14ac:dyDescent="0.25">
      <c r="D42" t="str">
        <f>IFERROR(CONCATENATE(VLOOKUP(C42,Entries!A:G,4,FALSE)," ",(VLOOKUP(C42,Entries!A:G,5,FALSE))),"")</f>
        <v/>
      </c>
      <c r="E42" t="str">
        <f>IFERROR(VLOOKUP(C42,Entries!A:C,3,FALSE),"")</f>
        <v/>
      </c>
      <c r="F42" t="str">
        <f>IFERROR(VLOOKUP(C42,Entries!A:F,6,FALSE),"")</f>
        <v/>
      </c>
      <c r="G42" t="str">
        <f>IFERROR(VLOOKUP(C42,Entries!A:G,7,FALSE),"")</f>
        <v/>
      </c>
    </row>
    <row r="43" spans="4:7" x14ac:dyDescent="0.25">
      <c r="D43" t="str">
        <f>IFERROR(CONCATENATE(VLOOKUP(C43,Entries!A:G,4,FALSE)," ",(VLOOKUP(C43,Entries!A:G,5,FALSE))),"")</f>
        <v/>
      </c>
      <c r="E43" t="str">
        <f>IFERROR(VLOOKUP(C43,Entries!A:C,3,FALSE),"")</f>
        <v/>
      </c>
      <c r="F43" t="str">
        <f>IFERROR(VLOOKUP(C43,Entries!A:F,6,FALSE),"")</f>
        <v/>
      </c>
      <c r="G43" t="str">
        <f>IFERROR(VLOOKUP(C43,Entries!A:G,7,FALSE),"")</f>
        <v/>
      </c>
    </row>
    <row r="44" spans="4:7" x14ac:dyDescent="0.25">
      <c r="D44" t="str">
        <f>IFERROR(CONCATENATE(VLOOKUP(C44,Entries!A:G,4,FALSE)," ",(VLOOKUP(C44,Entries!A:G,5,FALSE))),"")</f>
        <v/>
      </c>
      <c r="E44" t="str">
        <f>IFERROR(VLOOKUP(C44,Entries!A:C,3,FALSE),"")</f>
        <v/>
      </c>
      <c r="F44" t="str">
        <f>IFERROR(VLOOKUP(C44,Entries!A:F,6,FALSE),"")</f>
        <v/>
      </c>
      <c r="G44" t="str">
        <f>IFERROR(VLOOKUP(C44,Entries!A:G,7,FALSE),"")</f>
        <v/>
      </c>
    </row>
    <row r="45" spans="4:7" x14ac:dyDescent="0.25">
      <c r="D45" t="str">
        <f>IFERROR(CONCATENATE(VLOOKUP(C45,Entries!A:G,4,FALSE)," ",(VLOOKUP(C45,Entries!A:G,5,FALSE))),"")</f>
        <v/>
      </c>
      <c r="E45" t="str">
        <f>IFERROR(VLOOKUP(C45,Entries!A:C,3,FALSE),"")</f>
        <v/>
      </c>
      <c r="F45" t="str">
        <f>IFERROR(VLOOKUP(C45,Entries!A:F,6,FALSE),"")</f>
        <v/>
      </c>
      <c r="G45" t="str">
        <f>IFERROR(VLOOKUP(C45,Entries!A:G,7,FALSE),"")</f>
        <v/>
      </c>
    </row>
    <row r="46" spans="4:7" x14ac:dyDescent="0.25">
      <c r="D46" t="str">
        <f>IFERROR(CONCATENATE(VLOOKUP(C46,Entries!A:G,4,FALSE)," ",(VLOOKUP(C46,Entries!A:G,5,FALSE))),"")</f>
        <v/>
      </c>
      <c r="E46" t="str">
        <f>IFERROR(VLOOKUP(C46,Entries!A:C,3,FALSE),"")</f>
        <v/>
      </c>
      <c r="F46" t="str">
        <f>IFERROR(VLOOKUP(C46,Entries!A:F,6,FALSE),"")</f>
        <v/>
      </c>
      <c r="G46" t="str">
        <f>IFERROR(VLOOKUP(C46,Entries!A:G,7,FALSE),"")</f>
        <v/>
      </c>
    </row>
  </sheetData>
  <conditionalFormatting sqref="C1:C1048576">
    <cfRule type="duplicateValues" dxfId="5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73A1F-3324-4BFC-B01C-BEE0C322C712}">
  <dimension ref="A1:L48"/>
  <sheetViews>
    <sheetView workbookViewId="0">
      <selection activeCell="I3" sqref="I3:L11"/>
    </sheetView>
  </sheetViews>
  <sheetFormatPr defaultRowHeight="15" x14ac:dyDescent="0.25"/>
  <cols>
    <col min="1" max="1" width="8.85546875" style="10"/>
    <col min="4" max="4" width="16.28515625" bestFit="1" customWidth="1"/>
    <col min="5" max="5" width="11.28515625" bestFit="1" customWidth="1"/>
    <col min="6" max="6" width="13.28515625" bestFit="1" customWidth="1"/>
    <col min="7" max="7" width="0" hidden="1" customWidth="1"/>
    <col min="10" max="10" width="13.28515625" bestFit="1" customWidth="1"/>
    <col min="11" max="11" width="12" bestFit="1" customWidth="1"/>
    <col min="12" max="12" width="10" bestFit="1" customWidth="1"/>
  </cols>
  <sheetData>
    <row r="1" spans="1:12" x14ac:dyDescent="0.25">
      <c r="A1" s="11" t="s">
        <v>499</v>
      </c>
    </row>
    <row r="2" spans="1:12" x14ac:dyDescent="0.25">
      <c r="A2" s="11" t="s">
        <v>169</v>
      </c>
    </row>
    <row r="4" spans="1:12" x14ac:dyDescent="0.25">
      <c r="A4" s="11" t="s">
        <v>501</v>
      </c>
      <c r="B4" s="11" t="s">
        <v>502</v>
      </c>
      <c r="C4" s="11" t="s">
        <v>504</v>
      </c>
      <c r="D4" s="11" t="s">
        <v>503</v>
      </c>
      <c r="E4" s="11" t="s">
        <v>484</v>
      </c>
      <c r="F4" s="11" t="s">
        <v>1</v>
      </c>
      <c r="G4" s="11" t="s">
        <v>505</v>
      </c>
    </row>
    <row r="5" spans="1:12" x14ac:dyDescent="0.25">
      <c r="A5" s="10">
        <v>1</v>
      </c>
      <c r="B5" s="13">
        <v>8.773148148148148E-3</v>
      </c>
      <c r="C5">
        <v>570</v>
      </c>
      <c r="D5" t="str">
        <f>IFERROR(CONCATENATE(VLOOKUP(C5,Entries!A:G,4,FALSE)," ",(VLOOKUP(C5,Entries!A:G,5,FALSE))),"")</f>
        <v>Lucas Wayman</v>
      </c>
      <c r="E5" t="str">
        <f>IFERROR(VLOOKUP(C5,Entries!A:C,3,FALSE),"")</f>
        <v>U15 Boys</v>
      </c>
      <c r="F5" t="str">
        <f>IFERROR(VLOOKUP(C5,Entries!A:F,6,FALSE),"")</f>
        <v>OWLS</v>
      </c>
      <c r="G5">
        <f>IFERROR(VLOOKUP(C5,Entries!A:G,7,FALSE),"")</f>
        <v>0</v>
      </c>
    </row>
    <row r="6" spans="1:12" x14ac:dyDescent="0.25">
      <c r="A6" s="10">
        <v>2</v>
      </c>
      <c r="B6" s="13">
        <v>9.0972222222222218E-3</v>
      </c>
      <c r="C6">
        <v>568</v>
      </c>
      <c r="D6" t="str">
        <f>IFERROR(CONCATENATE(VLOOKUP(C6,Entries!A:G,4,FALSE)," ",(VLOOKUP(C6,Entries!A:G,5,FALSE))),"")</f>
        <v>Edward Rudkin</v>
      </c>
      <c r="E6" t="str">
        <f>IFERROR(VLOOKUP(C6,Entries!A:C,3,FALSE),"")</f>
        <v>U15 Boys</v>
      </c>
      <c r="F6" t="str">
        <f>IFERROR(VLOOKUP(C6,Entries!A:F,6,FALSE),"")</f>
        <v>Charnwood AC</v>
      </c>
      <c r="G6">
        <f>IFERROR(VLOOKUP(C6,Entries!A:G,7,FALSE),"")</f>
        <v>0</v>
      </c>
    </row>
    <row r="7" spans="1:12" x14ac:dyDescent="0.25">
      <c r="A7" s="10">
        <v>3</v>
      </c>
      <c r="B7" s="13">
        <v>9.1782407407407403E-3</v>
      </c>
      <c r="C7">
        <v>560</v>
      </c>
      <c r="D7" t="str">
        <f>IFERROR(CONCATENATE(VLOOKUP(C7,Entries!A:G,4,FALSE)," ",(VLOOKUP(C7,Entries!A:G,5,FALSE))),"")</f>
        <v>Harry Fletcher</v>
      </c>
      <c r="E7" t="str">
        <f>IFERROR(VLOOKUP(C7,Entries!A:C,3,FALSE),"")</f>
        <v>U15 Boys</v>
      </c>
      <c r="F7" t="str">
        <f>IFERROR(VLOOKUP(C7,Entries!A:F,6,FALSE),"")</f>
        <v>Charnwood AC</v>
      </c>
      <c r="G7">
        <f>IFERROR(VLOOKUP(C7,Entries!A:G,7,FALSE),"")</f>
        <v>0</v>
      </c>
    </row>
    <row r="8" spans="1:12" x14ac:dyDescent="0.25">
      <c r="A8" s="10">
        <v>4</v>
      </c>
      <c r="B8" s="13">
        <v>9.4675925925925934E-3</v>
      </c>
      <c r="C8">
        <v>555</v>
      </c>
      <c r="D8" t="str">
        <f>IFERROR(CONCATENATE(VLOOKUP(C8,Entries!A:G,4,FALSE)," ",(VLOOKUP(C8,Entries!A:G,5,FALSE))),"")</f>
        <v>Toby Bronnert</v>
      </c>
      <c r="E8" t="str">
        <f>IFERROR(VLOOKUP(C8,Entries!A:C,3,FALSE),"")</f>
        <v>U15 Boys</v>
      </c>
      <c r="F8" t="str">
        <f>IFERROR(VLOOKUP(C8,Entries!A:F,6,FALSE),"")</f>
        <v>OWLS</v>
      </c>
      <c r="G8">
        <f>IFERROR(VLOOKUP(C8,Entries!A:G,7,FALSE),"")</f>
        <v>0</v>
      </c>
    </row>
    <row r="9" spans="1:12" x14ac:dyDescent="0.25">
      <c r="A9" s="10">
        <v>5</v>
      </c>
      <c r="B9" s="13">
        <v>9.5949074074074079E-3</v>
      </c>
      <c r="C9">
        <v>569</v>
      </c>
      <c r="D9" t="str">
        <f>IFERROR(CONCATENATE(VLOOKUP(C9,Entries!A:G,4,FALSE)," ",(VLOOKUP(C9,Entries!A:G,5,FALSE))),"")</f>
        <v>Ben Styles</v>
      </c>
      <c r="E9" t="str">
        <f>IFERROR(VLOOKUP(C9,Entries!A:C,3,FALSE),"")</f>
        <v>U15 Boys</v>
      </c>
      <c r="F9" t="str">
        <f>IFERROR(VLOOKUP(C9,Entries!A:F,6,FALSE),"")</f>
        <v>Harborough AC</v>
      </c>
      <c r="G9">
        <f>IFERROR(VLOOKUP(C9,Entries!A:G,7,FALSE),"")</f>
        <v>0</v>
      </c>
    </row>
    <row r="10" spans="1:12" x14ac:dyDescent="0.25">
      <c r="A10" s="10">
        <v>6</v>
      </c>
      <c r="B10" s="13">
        <v>9.6064814814814815E-3</v>
      </c>
      <c r="C10">
        <v>559</v>
      </c>
      <c r="D10" t="str">
        <f>IFERROR(CONCATENATE(VLOOKUP(C10,Entries!A:G,4,FALSE)," ",(VLOOKUP(C10,Entries!A:G,5,FALSE))),"")</f>
        <v>Aubrey Elmer</v>
      </c>
      <c r="E10" t="str">
        <f>IFERROR(VLOOKUP(C10,Entries!A:C,3,FALSE),"")</f>
        <v>U15 Boys</v>
      </c>
      <c r="F10" t="str">
        <f>IFERROR(VLOOKUP(C10,Entries!A:F,6,FALSE),"")</f>
        <v>Corby AC</v>
      </c>
      <c r="G10">
        <f>IFERROR(VLOOKUP(C10,Entries!A:G,7,FALSE),"")</f>
        <v>0</v>
      </c>
    </row>
    <row r="11" spans="1:12" x14ac:dyDescent="0.25">
      <c r="A11" s="10">
        <v>7</v>
      </c>
      <c r="B11" s="13">
        <v>9.618055555555555E-3</v>
      </c>
      <c r="C11">
        <v>567</v>
      </c>
      <c r="D11" t="str">
        <f>IFERROR(CONCATENATE(VLOOKUP(C11,Entries!A:G,4,FALSE)," ",(VLOOKUP(C11,Entries!A:G,5,FALSE))),"")</f>
        <v>Jacob O'Connor</v>
      </c>
      <c r="E11" t="str">
        <f>IFERROR(VLOOKUP(C11,Entries!A:C,3,FALSE),"")</f>
        <v>U15 Boys</v>
      </c>
      <c r="F11" t="str">
        <f>IFERROR(VLOOKUP(C11,Entries!A:F,6,FALSE),"")</f>
        <v>Charnwood AC</v>
      </c>
      <c r="G11">
        <f>IFERROR(VLOOKUP(C11,Entries!A:G,7,FALSE),"")</f>
        <v>0</v>
      </c>
    </row>
    <row r="12" spans="1:12" x14ac:dyDescent="0.25">
      <c r="A12" s="10">
        <v>8</v>
      </c>
      <c r="B12" s="13">
        <v>9.7453703703703695E-3</v>
      </c>
      <c r="C12">
        <v>562</v>
      </c>
      <c r="D12" t="str">
        <f>IFERROR(CONCATENATE(VLOOKUP(C12,Entries!A:G,4,FALSE)," ",(VLOOKUP(C12,Entries!A:G,5,FALSE))),"")</f>
        <v>Ewan Harris</v>
      </c>
      <c r="E12" t="str">
        <f>IFERROR(VLOOKUP(C12,Entries!A:C,3,FALSE),"")</f>
        <v>U15 Boys</v>
      </c>
      <c r="F12" t="str">
        <f>IFERROR(VLOOKUP(C12,Entries!A:F,6,FALSE),"")</f>
        <v>Charnwood AC</v>
      </c>
      <c r="G12">
        <f>IFERROR(VLOOKUP(C12,Entries!A:G,7,FALSE),"")</f>
        <v>0</v>
      </c>
    </row>
    <row r="13" spans="1:12" x14ac:dyDescent="0.25">
      <c r="A13" s="10">
        <v>9</v>
      </c>
      <c r="B13" s="13">
        <v>9.8379629629629633E-3</v>
      </c>
      <c r="C13">
        <v>564</v>
      </c>
      <c r="D13" t="str">
        <f>IFERROR(CONCATENATE(VLOOKUP(C13,Entries!A:G,4,FALSE)," ",(VLOOKUP(C13,Entries!A:G,5,FALSE))),"")</f>
        <v>Alastair McKittrick</v>
      </c>
      <c r="E13" t="str">
        <f>IFERROR(VLOOKUP(C13,Entries!A:C,3,FALSE),"")</f>
        <v>U15 Boys</v>
      </c>
      <c r="F13" t="str">
        <f>IFERROR(VLOOKUP(C13,Entries!A:F,6,FALSE),"")</f>
        <v>Charnwood AC</v>
      </c>
      <c r="G13">
        <f>IFERROR(VLOOKUP(C13,Entries!A:G,7,FALSE),"")</f>
        <v>0</v>
      </c>
      <c r="J13" s="12" t="s">
        <v>509</v>
      </c>
    </row>
    <row r="14" spans="1:12" x14ac:dyDescent="0.25">
      <c r="A14" s="10">
        <v>10</v>
      </c>
      <c r="B14" s="13">
        <v>9.9652777777777778E-3</v>
      </c>
      <c r="C14">
        <v>566</v>
      </c>
      <c r="D14" t="str">
        <f>IFERROR(CONCATENATE(VLOOKUP(C14,Entries!A:G,4,FALSE)," ",(VLOOKUP(C14,Entries!A:G,5,FALSE))),"")</f>
        <v>Jack Metcalfe</v>
      </c>
      <c r="E14" t="str">
        <f>IFERROR(VLOOKUP(C14,Entries!A:C,3,FALSE),"")</f>
        <v>U15 Boys</v>
      </c>
      <c r="F14" t="str">
        <f>IFERROR(VLOOKUP(C14,Entries!A:F,6,FALSE),"")</f>
        <v>Charnwood AC</v>
      </c>
      <c r="G14">
        <f>IFERROR(VLOOKUP(C14,Entries!A:G,7,FALSE),"")</f>
        <v>0</v>
      </c>
      <c r="J14" s="12" t="s">
        <v>510</v>
      </c>
      <c r="K14">
        <v>12</v>
      </c>
      <c r="L14" t="s">
        <v>541</v>
      </c>
    </row>
    <row r="15" spans="1:12" x14ac:dyDescent="0.25">
      <c r="A15" s="10">
        <v>11</v>
      </c>
      <c r="B15" s="13">
        <v>1.005787037037037E-2</v>
      </c>
      <c r="C15">
        <v>565</v>
      </c>
      <c r="D15" t="str">
        <f>IFERROR(CONCATENATE(VLOOKUP(C15,Entries!A:G,4,FALSE)," ",(VLOOKUP(C15,Entries!A:G,5,FALSE))),"")</f>
        <v>Finley Melbourne</v>
      </c>
      <c r="E15" t="str">
        <f>IFERROR(VLOOKUP(C15,Entries!A:C,3,FALSE),"")</f>
        <v>U15 Boys</v>
      </c>
      <c r="F15" t="str">
        <f>IFERROR(VLOOKUP(C15,Entries!A:F,6,FALSE),"")</f>
        <v>Charnwood AC</v>
      </c>
      <c r="G15">
        <f>IFERROR(VLOOKUP(C15,Entries!A:G,7,FALSE),"")</f>
        <v>0</v>
      </c>
      <c r="J15" s="12" t="s">
        <v>516</v>
      </c>
      <c r="K15">
        <v>20</v>
      </c>
      <c r="L15" t="s">
        <v>542</v>
      </c>
    </row>
    <row r="16" spans="1:12" x14ac:dyDescent="0.25">
      <c r="A16" s="10">
        <v>12</v>
      </c>
      <c r="B16" s="13">
        <v>1.0428240740740741E-2</v>
      </c>
      <c r="C16">
        <v>563</v>
      </c>
      <c r="D16" t="str">
        <f>IFERROR(CONCATENATE(VLOOKUP(C16,Entries!A:G,4,FALSE)," ",(VLOOKUP(C16,Entries!A:G,5,FALSE))),"")</f>
        <v>Jacob King</v>
      </c>
      <c r="E16" t="str">
        <f>IFERROR(VLOOKUP(C16,Entries!A:C,3,FALSE),"")</f>
        <v>U15 Boys</v>
      </c>
      <c r="F16" t="str">
        <f>IFERROR(VLOOKUP(C16,Entries!A:F,6,FALSE),"")</f>
        <v>Hinckley RC</v>
      </c>
      <c r="G16">
        <f>IFERROR(VLOOKUP(C16,Entries!A:G,7,FALSE),"")</f>
        <v>0</v>
      </c>
    </row>
    <row r="17" spans="1:10" x14ac:dyDescent="0.25">
      <c r="A17" s="10">
        <v>13</v>
      </c>
      <c r="B17" s="13">
        <v>1.0451388888888889E-2</v>
      </c>
      <c r="C17">
        <v>557</v>
      </c>
      <c r="D17" t="str">
        <f>IFERROR(CONCATENATE(VLOOKUP(C17,Entries!A:G,4,FALSE)," ",(VLOOKUP(C17,Entries!A:G,5,FALSE))),"")</f>
        <v>Tom Clarke</v>
      </c>
      <c r="E17" t="str">
        <f>IFERROR(VLOOKUP(C17,Entries!A:C,3,FALSE),"")</f>
        <v>U15 Boys</v>
      </c>
      <c r="F17" t="str">
        <f>IFERROR(VLOOKUP(C17,Entries!A:F,6,FALSE),"")</f>
        <v>Charnwood AC</v>
      </c>
      <c r="G17">
        <f>IFERROR(VLOOKUP(C17,Entries!A:G,7,FALSE),"")</f>
        <v>0</v>
      </c>
      <c r="J17" s="12"/>
    </row>
    <row r="18" spans="1:10" x14ac:dyDescent="0.25">
      <c r="A18" s="10">
        <v>14</v>
      </c>
      <c r="B18" s="13">
        <v>1.0636574074074074E-2</v>
      </c>
      <c r="C18">
        <v>561</v>
      </c>
      <c r="D18" t="str">
        <f>IFERROR(CONCATENATE(VLOOKUP(C18,Entries!A:G,4,FALSE)," ",(VLOOKUP(C18,Entries!A:G,5,FALSE))),"")</f>
        <v>Alastair Greening</v>
      </c>
      <c r="E18" t="str">
        <f>IFERROR(VLOOKUP(C18,Entries!A:C,3,FALSE),"")</f>
        <v>U15 Boys</v>
      </c>
      <c r="F18" t="str">
        <f>IFERROR(VLOOKUP(C18,Entries!A:F,6,FALSE),"")</f>
        <v>Charnwood AC</v>
      </c>
      <c r="G18">
        <f>IFERROR(VLOOKUP(C18,Entries!A:G,7,FALSE),"")</f>
        <v>0</v>
      </c>
      <c r="J18" s="12"/>
    </row>
    <row r="19" spans="1:10" x14ac:dyDescent="0.25">
      <c r="A19" s="10">
        <v>15</v>
      </c>
      <c r="B19" s="13">
        <v>1.0717592592592593E-2</v>
      </c>
      <c r="C19">
        <v>554</v>
      </c>
      <c r="D19" t="str">
        <f>IFERROR(CONCATENATE(VLOOKUP(C19,Entries!A:G,4,FALSE)," ",(VLOOKUP(C19,Entries!A:G,5,FALSE))),"")</f>
        <v>Jacob Armstrong</v>
      </c>
      <c r="E19" t="str">
        <f>IFERROR(VLOOKUP(C19,Entries!A:C,3,FALSE),"")</f>
        <v>U15 Boys</v>
      </c>
      <c r="F19" t="str">
        <f>IFERROR(VLOOKUP(C19,Entries!A:F,6,FALSE),"")</f>
        <v>OWLS</v>
      </c>
      <c r="G19">
        <f>IFERROR(VLOOKUP(C19,Entries!A:G,7,FALSE),"")</f>
        <v>0</v>
      </c>
      <c r="J19" s="12"/>
    </row>
    <row r="20" spans="1:10" x14ac:dyDescent="0.25">
      <c r="A20" s="10">
        <v>16</v>
      </c>
      <c r="B20" s="13">
        <v>1.1226851851851852E-2</v>
      </c>
      <c r="C20">
        <v>558</v>
      </c>
      <c r="D20" t="str">
        <f>IFERROR(CONCATENATE(VLOOKUP(C20,Entries!A:G,4,FALSE)," ",(VLOOKUP(C20,Entries!A:G,5,FALSE))),"")</f>
        <v>Joseph Cunnington</v>
      </c>
      <c r="E20" t="str">
        <f>IFERROR(VLOOKUP(C20,Entries!A:C,3,FALSE),"")</f>
        <v>U15 Boys</v>
      </c>
      <c r="F20" t="str">
        <f>IFERROR(VLOOKUP(C20,Entries!A:F,6,FALSE),"")</f>
        <v>Charnwood AC</v>
      </c>
      <c r="G20">
        <f>IFERROR(VLOOKUP(C20,Entries!A:G,7,FALSE),"")</f>
        <v>0</v>
      </c>
      <c r="J20" s="12"/>
    </row>
    <row r="21" spans="1:10" x14ac:dyDescent="0.25">
      <c r="D21" t="str">
        <f>IFERROR(CONCATENATE(VLOOKUP(C21,Entries!A:G,4,FALSE)," ",(VLOOKUP(C21,Entries!A:G,5,FALSE))),"")</f>
        <v/>
      </c>
      <c r="E21" t="str">
        <f>IFERROR(VLOOKUP(C21,Entries!A:C,3,FALSE),"")</f>
        <v/>
      </c>
      <c r="F21" t="str">
        <f>IFERROR(VLOOKUP(C21,Entries!A:F,6,FALSE),"")</f>
        <v/>
      </c>
      <c r="G21" t="str">
        <f>IFERROR(VLOOKUP(C21,Entries!A:G,7,FALSE),"")</f>
        <v/>
      </c>
    </row>
    <row r="22" spans="1:10" x14ac:dyDescent="0.25">
      <c r="D22" t="str">
        <f>IFERROR(CONCATENATE(VLOOKUP(C22,Entries!A:G,4,FALSE)," ",(VLOOKUP(C22,Entries!A:G,5,FALSE))),"")</f>
        <v/>
      </c>
      <c r="E22" t="str">
        <f>IFERROR(VLOOKUP(C22,Entries!A:C,3,FALSE),"")</f>
        <v/>
      </c>
      <c r="F22" t="str">
        <f>IFERROR(VLOOKUP(C22,Entries!A:F,6,FALSE),"")</f>
        <v/>
      </c>
      <c r="G22" t="str">
        <f>IFERROR(VLOOKUP(C22,Entries!A:G,7,FALSE),"")</f>
        <v/>
      </c>
    </row>
    <row r="23" spans="1:10" x14ac:dyDescent="0.25">
      <c r="D23" t="str">
        <f>IFERROR(CONCATENATE(VLOOKUP(C23,Entries!A:G,4,FALSE)," ",(VLOOKUP(C23,Entries!A:G,5,FALSE))),"")</f>
        <v/>
      </c>
      <c r="E23" t="str">
        <f>IFERROR(VLOOKUP(C23,Entries!A:C,3,FALSE),"")</f>
        <v/>
      </c>
      <c r="F23" t="str">
        <f>IFERROR(VLOOKUP(C23,Entries!A:F,6,FALSE),"")</f>
        <v/>
      </c>
      <c r="G23" t="str">
        <f>IFERROR(VLOOKUP(C23,Entries!A:G,7,FALSE),"")</f>
        <v/>
      </c>
    </row>
    <row r="24" spans="1:10" x14ac:dyDescent="0.25">
      <c r="D24" t="str">
        <f>IFERROR(CONCATENATE(VLOOKUP(C24,Entries!A:G,4,FALSE)," ",(VLOOKUP(C24,Entries!A:G,5,FALSE))),"")</f>
        <v/>
      </c>
      <c r="E24" t="str">
        <f>IFERROR(VLOOKUP(C24,Entries!A:C,3,FALSE),"")</f>
        <v/>
      </c>
      <c r="F24" t="str">
        <f>IFERROR(VLOOKUP(C24,Entries!A:F,6,FALSE),"")</f>
        <v/>
      </c>
      <c r="G24" t="str">
        <f>IFERROR(VLOOKUP(C24,Entries!A:G,7,FALSE),"")</f>
        <v/>
      </c>
    </row>
    <row r="25" spans="1:10" x14ac:dyDescent="0.25">
      <c r="D25" t="str">
        <f>IFERROR(CONCATENATE(VLOOKUP(C25,Entries!A:G,4,FALSE)," ",(VLOOKUP(C25,Entries!A:G,5,FALSE))),"")</f>
        <v/>
      </c>
      <c r="E25" t="str">
        <f>IFERROR(VLOOKUP(C25,Entries!A:C,3,FALSE),"")</f>
        <v/>
      </c>
      <c r="F25" t="str">
        <f>IFERROR(VLOOKUP(C25,Entries!A:F,6,FALSE),"")</f>
        <v/>
      </c>
      <c r="G25" t="str">
        <f>IFERROR(VLOOKUP(C25,Entries!A:G,7,FALSE),"")</f>
        <v/>
      </c>
    </row>
    <row r="26" spans="1:10" x14ac:dyDescent="0.25">
      <c r="D26" t="str">
        <f>IFERROR(CONCATENATE(VLOOKUP(C26,Entries!A:G,4,FALSE)," ",(VLOOKUP(C26,Entries!A:G,5,FALSE))),"")</f>
        <v/>
      </c>
      <c r="E26" t="str">
        <f>IFERROR(VLOOKUP(C26,Entries!A:C,3,FALSE),"")</f>
        <v/>
      </c>
      <c r="F26" t="str">
        <f>IFERROR(VLOOKUP(C26,Entries!A:F,6,FALSE),"")</f>
        <v/>
      </c>
      <c r="G26" t="str">
        <f>IFERROR(VLOOKUP(C26,Entries!A:G,7,FALSE),"")</f>
        <v/>
      </c>
    </row>
    <row r="27" spans="1:10" x14ac:dyDescent="0.25">
      <c r="D27" t="str">
        <f>IFERROR(CONCATENATE(VLOOKUP(C27,Entries!A:G,4,FALSE)," ",(VLOOKUP(C27,Entries!A:G,5,FALSE))),"")</f>
        <v/>
      </c>
      <c r="E27" t="str">
        <f>IFERROR(VLOOKUP(C27,Entries!A:C,3,FALSE),"")</f>
        <v/>
      </c>
      <c r="F27" t="str">
        <f>IFERROR(VLOOKUP(C27,Entries!A:F,6,FALSE),"")</f>
        <v/>
      </c>
      <c r="G27" t="str">
        <f>IFERROR(VLOOKUP(C27,Entries!A:G,7,FALSE),"")</f>
        <v/>
      </c>
    </row>
    <row r="28" spans="1:10" x14ac:dyDescent="0.25">
      <c r="D28" t="str">
        <f>IFERROR(CONCATENATE(VLOOKUP(C28,Entries!A:G,4,FALSE)," ",(VLOOKUP(C28,Entries!A:G,5,FALSE))),"")</f>
        <v/>
      </c>
      <c r="E28" t="str">
        <f>IFERROR(VLOOKUP(C28,Entries!A:C,3,FALSE),"")</f>
        <v/>
      </c>
      <c r="F28" t="str">
        <f>IFERROR(VLOOKUP(C28,Entries!A:F,6,FALSE),"")</f>
        <v/>
      </c>
      <c r="G28" t="str">
        <f>IFERROR(VLOOKUP(C28,Entries!A:G,7,FALSE),"")</f>
        <v/>
      </c>
    </row>
    <row r="29" spans="1:10" x14ac:dyDescent="0.25">
      <c r="D29" t="str">
        <f>IFERROR(CONCATENATE(VLOOKUP(C29,Entries!A:G,4,FALSE)," ",(VLOOKUP(C29,Entries!A:G,5,FALSE))),"")</f>
        <v/>
      </c>
      <c r="E29" t="str">
        <f>IFERROR(VLOOKUP(C29,Entries!A:C,3,FALSE),"")</f>
        <v/>
      </c>
      <c r="F29" t="str">
        <f>IFERROR(VLOOKUP(C29,Entries!A:F,6,FALSE),"")</f>
        <v/>
      </c>
      <c r="G29" t="str">
        <f>IFERROR(VLOOKUP(C29,Entries!A:G,7,FALSE),"")</f>
        <v/>
      </c>
    </row>
    <row r="30" spans="1:10" x14ac:dyDescent="0.25">
      <c r="D30" t="str">
        <f>IFERROR(CONCATENATE(VLOOKUP(C30,Entries!A:G,4,FALSE)," ",(VLOOKUP(C30,Entries!A:G,5,FALSE))),"")</f>
        <v/>
      </c>
      <c r="E30" t="str">
        <f>IFERROR(VLOOKUP(C30,Entries!A:C,3,FALSE),"")</f>
        <v/>
      </c>
      <c r="F30" t="str">
        <f>IFERROR(VLOOKUP(C30,Entries!A:F,6,FALSE),"")</f>
        <v/>
      </c>
      <c r="G30" t="str">
        <f>IFERROR(VLOOKUP(C30,Entries!A:G,7,FALSE),"")</f>
        <v/>
      </c>
    </row>
    <row r="31" spans="1:10" x14ac:dyDescent="0.25">
      <c r="D31" t="str">
        <f>IFERROR(CONCATENATE(VLOOKUP(C31,Entries!A:G,4,FALSE)," ",(VLOOKUP(C31,Entries!A:G,5,FALSE))),"")</f>
        <v/>
      </c>
      <c r="E31" t="str">
        <f>IFERROR(VLOOKUP(C31,Entries!A:C,3,FALSE),"")</f>
        <v/>
      </c>
      <c r="F31" t="str">
        <f>IFERROR(VLOOKUP(C31,Entries!A:F,6,FALSE),"")</f>
        <v/>
      </c>
      <c r="G31" t="str">
        <f>IFERROR(VLOOKUP(C31,Entries!A:G,7,FALSE),"")</f>
        <v/>
      </c>
    </row>
    <row r="32" spans="1:10" x14ac:dyDescent="0.25">
      <c r="D32" t="str">
        <f>IFERROR(CONCATENATE(VLOOKUP(C32,Entries!A:G,4,FALSE)," ",(VLOOKUP(C32,Entries!A:G,5,FALSE))),"")</f>
        <v/>
      </c>
      <c r="E32" t="str">
        <f>IFERROR(VLOOKUP(C32,Entries!A:C,3,FALSE),"")</f>
        <v/>
      </c>
      <c r="F32" t="str">
        <f>IFERROR(VLOOKUP(C32,Entries!A:F,6,FALSE),"")</f>
        <v/>
      </c>
      <c r="G32" t="str">
        <f>IFERROR(VLOOKUP(C32,Entries!A:G,7,FALSE),"")</f>
        <v/>
      </c>
    </row>
    <row r="33" spans="4:7" x14ac:dyDescent="0.25">
      <c r="D33" t="str">
        <f>IFERROR(CONCATENATE(VLOOKUP(C33,Entries!A:G,4,FALSE)," ",(VLOOKUP(C33,Entries!A:G,5,FALSE))),"")</f>
        <v/>
      </c>
      <c r="E33" t="str">
        <f>IFERROR(VLOOKUP(C33,Entries!A:C,3,FALSE),"")</f>
        <v/>
      </c>
      <c r="F33" t="str">
        <f>IFERROR(VLOOKUP(C33,Entries!A:F,6,FALSE),"")</f>
        <v/>
      </c>
      <c r="G33" t="str">
        <f>IFERROR(VLOOKUP(C33,Entries!A:G,7,FALSE),"")</f>
        <v/>
      </c>
    </row>
    <row r="34" spans="4:7" x14ac:dyDescent="0.25">
      <c r="D34" t="str">
        <f>IFERROR(CONCATENATE(VLOOKUP(C34,Entries!A:G,4,FALSE)," ",(VLOOKUP(C34,Entries!A:G,5,FALSE))),"")</f>
        <v/>
      </c>
      <c r="E34" t="str">
        <f>IFERROR(VLOOKUP(C34,Entries!A:C,3,FALSE),"")</f>
        <v/>
      </c>
      <c r="F34" t="str">
        <f>IFERROR(VLOOKUP(C34,Entries!A:F,6,FALSE),"")</f>
        <v/>
      </c>
      <c r="G34" t="str">
        <f>IFERROR(VLOOKUP(C34,Entries!A:G,7,FALSE),"")</f>
        <v/>
      </c>
    </row>
    <row r="35" spans="4:7" x14ac:dyDescent="0.25">
      <c r="D35" t="str">
        <f>IFERROR(CONCATENATE(VLOOKUP(C35,Entries!A:G,4,FALSE)," ",(VLOOKUP(C35,Entries!A:G,5,FALSE))),"")</f>
        <v/>
      </c>
      <c r="E35" t="str">
        <f>IFERROR(VLOOKUP(C35,Entries!A:C,3,FALSE),"")</f>
        <v/>
      </c>
      <c r="F35" t="str">
        <f>IFERROR(VLOOKUP(C35,Entries!A:F,6,FALSE),"")</f>
        <v/>
      </c>
      <c r="G35" t="str">
        <f>IFERROR(VLOOKUP(C35,Entries!A:G,7,FALSE),"")</f>
        <v/>
      </c>
    </row>
    <row r="36" spans="4:7" x14ac:dyDescent="0.25">
      <c r="D36" t="str">
        <f>IFERROR(CONCATENATE(VLOOKUP(C36,Entries!A:G,4,FALSE)," ",(VLOOKUP(C36,Entries!A:G,5,FALSE))),"")</f>
        <v/>
      </c>
      <c r="E36" t="str">
        <f>IFERROR(VLOOKUP(C36,Entries!A:C,3,FALSE),"")</f>
        <v/>
      </c>
      <c r="F36" t="str">
        <f>IFERROR(VLOOKUP(C36,Entries!A:F,6,FALSE),"")</f>
        <v/>
      </c>
      <c r="G36" t="str">
        <f>IFERROR(VLOOKUP(C36,Entries!A:G,7,FALSE),"")</f>
        <v/>
      </c>
    </row>
    <row r="37" spans="4:7" x14ac:dyDescent="0.25">
      <c r="D37" t="str">
        <f>IFERROR(CONCATENATE(VLOOKUP(C37,Entries!A:G,4,FALSE)," ",(VLOOKUP(C37,Entries!A:G,5,FALSE))),"")</f>
        <v/>
      </c>
      <c r="E37" t="str">
        <f>IFERROR(VLOOKUP(C37,Entries!A:C,3,FALSE),"")</f>
        <v/>
      </c>
      <c r="F37" t="str">
        <f>IFERROR(VLOOKUP(C37,Entries!A:F,6,FALSE),"")</f>
        <v/>
      </c>
      <c r="G37" t="str">
        <f>IFERROR(VLOOKUP(C37,Entries!A:G,7,FALSE),"")</f>
        <v/>
      </c>
    </row>
    <row r="38" spans="4:7" x14ac:dyDescent="0.25">
      <c r="D38" t="str">
        <f>IFERROR(CONCATENATE(VLOOKUP(C38,Entries!A:G,4,FALSE)," ",(VLOOKUP(C38,Entries!A:G,5,FALSE))),"")</f>
        <v/>
      </c>
      <c r="E38" t="str">
        <f>IFERROR(VLOOKUP(C38,Entries!A:C,3,FALSE),"")</f>
        <v/>
      </c>
      <c r="F38" t="str">
        <f>IFERROR(VLOOKUP(C38,Entries!A:F,6,FALSE),"")</f>
        <v/>
      </c>
      <c r="G38" t="str">
        <f>IFERROR(VLOOKUP(C38,Entries!A:G,7,FALSE),"")</f>
        <v/>
      </c>
    </row>
    <row r="39" spans="4:7" x14ac:dyDescent="0.25">
      <c r="D39" t="str">
        <f>IFERROR(CONCATENATE(VLOOKUP(C39,Entries!A:G,4,FALSE)," ",(VLOOKUP(C39,Entries!A:G,5,FALSE))),"")</f>
        <v/>
      </c>
      <c r="E39" t="str">
        <f>IFERROR(VLOOKUP(C39,Entries!A:C,3,FALSE),"")</f>
        <v/>
      </c>
      <c r="F39" t="str">
        <f>IFERROR(VLOOKUP(C39,Entries!A:F,6,FALSE),"")</f>
        <v/>
      </c>
      <c r="G39" t="str">
        <f>IFERROR(VLOOKUP(C39,Entries!A:G,7,FALSE),"")</f>
        <v/>
      </c>
    </row>
    <row r="40" spans="4:7" x14ac:dyDescent="0.25">
      <c r="D40" t="str">
        <f>IFERROR(CONCATENATE(VLOOKUP(C40,Entries!A:G,4,FALSE)," ",(VLOOKUP(C40,Entries!A:G,5,FALSE))),"")</f>
        <v/>
      </c>
      <c r="E40" t="str">
        <f>IFERROR(VLOOKUP(C40,Entries!A:C,3,FALSE),"")</f>
        <v/>
      </c>
      <c r="F40" t="str">
        <f>IFERROR(VLOOKUP(C40,Entries!A:F,6,FALSE),"")</f>
        <v/>
      </c>
      <c r="G40" t="str">
        <f>IFERROR(VLOOKUP(C40,Entries!A:G,7,FALSE),"")</f>
        <v/>
      </c>
    </row>
    <row r="41" spans="4:7" x14ac:dyDescent="0.25">
      <c r="D41" t="str">
        <f>IFERROR(CONCATENATE(VLOOKUP(C41,Entries!A:G,4,FALSE)," ",(VLOOKUP(C41,Entries!A:G,5,FALSE))),"")</f>
        <v/>
      </c>
      <c r="E41" t="str">
        <f>IFERROR(VLOOKUP(C41,Entries!A:C,3,FALSE),"")</f>
        <v/>
      </c>
      <c r="F41" t="str">
        <f>IFERROR(VLOOKUP(C41,Entries!A:F,6,FALSE),"")</f>
        <v/>
      </c>
      <c r="G41" t="str">
        <f>IFERROR(VLOOKUP(C41,Entries!A:G,7,FALSE),"")</f>
        <v/>
      </c>
    </row>
    <row r="42" spans="4:7" x14ac:dyDescent="0.25">
      <c r="D42" t="str">
        <f>IFERROR(CONCATENATE(VLOOKUP(C42,Entries!A:G,4,FALSE)," ",(VLOOKUP(C42,Entries!A:G,5,FALSE))),"")</f>
        <v/>
      </c>
      <c r="E42" t="str">
        <f>IFERROR(VLOOKUP(C42,Entries!A:C,3,FALSE),"")</f>
        <v/>
      </c>
      <c r="F42" t="str">
        <f>IFERROR(VLOOKUP(C42,Entries!A:F,6,FALSE),"")</f>
        <v/>
      </c>
      <c r="G42" t="str">
        <f>IFERROR(VLOOKUP(C42,Entries!A:G,7,FALSE),"")</f>
        <v/>
      </c>
    </row>
    <row r="43" spans="4:7" x14ac:dyDescent="0.25">
      <c r="D43" t="str">
        <f>IFERROR(CONCATENATE(VLOOKUP(C43,Entries!A:G,4,FALSE)," ",(VLOOKUP(C43,Entries!A:G,5,FALSE))),"")</f>
        <v/>
      </c>
      <c r="E43" t="str">
        <f>IFERROR(VLOOKUP(C43,Entries!A:C,3,FALSE),"")</f>
        <v/>
      </c>
      <c r="F43" t="str">
        <f>IFERROR(VLOOKUP(C43,Entries!A:F,6,FALSE),"")</f>
        <v/>
      </c>
      <c r="G43" t="str">
        <f>IFERROR(VLOOKUP(C43,Entries!A:G,7,FALSE),"")</f>
        <v/>
      </c>
    </row>
    <row r="44" spans="4:7" x14ac:dyDescent="0.25">
      <c r="D44" t="str">
        <f>IFERROR(CONCATENATE(VLOOKUP(C44,Entries!A:G,4,FALSE)," ",(VLOOKUP(C44,Entries!A:G,5,FALSE))),"")</f>
        <v/>
      </c>
      <c r="E44" t="str">
        <f>IFERROR(VLOOKUP(C44,Entries!A:C,3,FALSE),"")</f>
        <v/>
      </c>
      <c r="F44" t="str">
        <f>IFERROR(VLOOKUP(C44,Entries!A:F,6,FALSE),"")</f>
        <v/>
      </c>
      <c r="G44" t="str">
        <f>IFERROR(VLOOKUP(C44,Entries!A:G,7,FALSE),"")</f>
        <v/>
      </c>
    </row>
    <row r="45" spans="4:7" x14ac:dyDescent="0.25">
      <c r="D45" t="str">
        <f>IFERROR(CONCATENATE(VLOOKUP(C45,Entries!A:G,4,FALSE)," ",(VLOOKUP(C45,Entries!A:G,5,FALSE))),"")</f>
        <v/>
      </c>
      <c r="E45" t="str">
        <f>IFERROR(VLOOKUP(C45,Entries!A:C,3,FALSE),"")</f>
        <v/>
      </c>
      <c r="F45" t="str">
        <f>IFERROR(VLOOKUP(C45,Entries!A:F,6,FALSE),"")</f>
        <v/>
      </c>
      <c r="G45" t="str">
        <f>IFERROR(VLOOKUP(C45,Entries!A:G,7,FALSE),"")</f>
        <v/>
      </c>
    </row>
    <row r="46" spans="4:7" x14ac:dyDescent="0.25">
      <c r="D46" t="str">
        <f>IFERROR(CONCATENATE(VLOOKUP(C46,Entries!A:G,4,FALSE)," ",(VLOOKUP(C46,Entries!A:G,5,FALSE))),"")</f>
        <v/>
      </c>
      <c r="E46" t="str">
        <f>IFERROR(VLOOKUP(C46,Entries!A:C,3,FALSE),"")</f>
        <v/>
      </c>
      <c r="F46" t="str">
        <f>IFERROR(VLOOKUP(C46,Entries!A:F,6,FALSE),"")</f>
        <v/>
      </c>
      <c r="G46" t="str">
        <f>IFERROR(VLOOKUP(C46,Entries!A:G,7,FALSE),"")</f>
        <v/>
      </c>
    </row>
    <row r="47" spans="4:7" x14ac:dyDescent="0.25">
      <c r="D47" t="str">
        <f>IFERROR(CONCATENATE(VLOOKUP(C47,Entries!A:G,4,FALSE)," ",(VLOOKUP(C47,Entries!A:G,5,FALSE))),"")</f>
        <v/>
      </c>
      <c r="E47" t="str">
        <f>IFERROR(VLOOKUP(C47,Entries!A:C,3,FALSE),"")</f>
        <v/>
      </c>
      <c r="F47" t="str">
        <f>IFERROR(VLOOKUP(C47,Entries!A:F,6,FALSE),"")</f>
        <v/>
      </c>
      <c r="G47" t="str">
        <f>IFERROR(VLOOKUP(C47,Entries!A:G,7,FALSE),"")</f>
        <v/>
      </c>
    </row>
    <row r="48" spans="4:7" x14ac:dyDescent="0.25">
      <c r="D48" t="str">
        <f>IFERROR(CONCATENATE(VLOOKUP(C48,Entries!A:G,4,FALSE)," ",(VLOOKUP(C48,Entries!A:G,5,FALSE))),"")</f>
        <v/>
      </c>
      <c r="E48" t="str">
        <f>IFERROR(VLOOKUP(C48,Entries!A:C,3,FALSE),"")</f>
        <v/>
      </c>
      <c r="F48" t="str">
        <f>IFERROR(VLOOKUP(C48,Entries!A:F,6,FALSE),"")</f>
        <v/>
      </c>
      <c r="G48" t="str">
        <f>IFERROR(VLOOKUP(C48,Entries!A:G,7,FALSE),"")</f>
        <v/>
      </c>
    </row>
  </sheetData>
  <conditionalFormatting sqref="C1:C1048576">
    <cfRule type="duplicateValues" dxfId="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29284-2250-44FF-93CA-15A55E3CF696}">
  <dimension ref="A1:L49"/>
  <sheetViews>
    <sheetView workbookViewId="0">
      <selection activeCell="J3" sqref="J3:L11"/>
    </sheetView>
  </sheetViews>
  <sheetFormatPr defaultRowHeight="15" x14ac:dyDescent="0.25"/>
  <cols>
    <col min="1" max="1" width="8.85546875" style="10"/>
    <col min="4" max="4" width="16.28515625" bestFit="1" customWidth="1"/>
    <col min="5" max="5" width="11.28515625" bestFit="1" customWidth="1"/>
    <col min="6" max="6" width="18.42578125" bestFit="1" customWidth="1"/>
    <col min="7" max="7" width="0" hidden="1" customWidth="1"/>
    <col min="10" max="10" width="18.42578125" bestFit="1" customWidth="1"/>
    <col min="11" max="11" width="12" bestFit="1" customWidth="1"/>
    <col min="12" max="12" width="10" bestFit="1" customWidth="1"/>
  </cols>
  <sheetData>
    <row r="1" spans="1:12" x14ac:dyDescent="0.25">
      <c r="A1" s="11" t="s">
        <v>499</v>
      </c>
    </row>
    <row r="2" spans="1:12" x14ac:dyDescent="0.25">
      <c r="A2" s="11" t="s">
        <v>195</v>
      </c>
    </row>
    <row r="4" spans="1:12" x14ac:dyDescent="0.25">
      <c r="A4" s="11" t="s">
        <v>501</v>
      </c>
      <c r="B4" s="11" t="s">
        <v>502</v>
      </c>
      <c r="C4" s="11" t="s">
        <v>504</v>
      </c>
      <c r="D4" s="11" t="s">
        <v>503</v>
      </c>
      <c r="E4" s="11" t="s">
        <v>484</v>
      </c>
      <c r="F4" s="11" t="s">
        <v>1</v>
      </c>
      <c r="G4" s="11" t="s">
        <v>505</v>
      </c>
    </row>
    <row r="5" spans="1:12" x14ac:dyDescent="0.25">
      <c r="A5" s="10">
        <v>1</v>
      </c>
      <c r="B5" s="13">
        <v>1.2199074074074074E-2</v>
      </c>
      <c r="C5">
        <v>746</v>
      </c>
      <c r="D5" t="str">
        <f>IFERROR(CONCATENATE(VLOOKUP(C5,Entries!A:G,4,FALSE)," ",(VLOOKUP(C5,Entries!A:G,5,FALSE))),"")</f>
        <v>Phoebe Langlands</v>
      </c>
      <c r="E5" t="str">
        <f>IFERROR(VLOOKUP(C5,Entries!A:C,3,FALSE),"")</f>
        <v>U17 Women</v>
      </c>
      <c r="F5" t="str">
        <f>IFERROR(VLOOKUP(C5,Entries!A:F,6,FALSE),"")</f>
        <v>Lincoln Wellington AC</v>
      </c>
      <c r="G5">
        <f>IFERROR(VLOOKUP(C5,Entries!A:G,7,FALSE),"")</f>
        <v>0</v>
      </c>
    </row>
    <row r="6" spans="1:12" x14ac:dyDescent="0.25">
      <c r="A6" s="10">
        <v>2</v>
      </c>
      <c r="B6" s="13">
        <v>1.2870370370370371E-2</v>
      </c>
      <c r="C6">
        <v>753</v>
      </c>
      <c r="D6" t="str">
        <f>IFERROR(CONCATENATE(VLOOKUP(C6,Entries!A:G,4,FALSE)," ",(VLOOKUP(C6,Entries!A:G,5,FALSE))),"")</f>
        <v>Ruby West</v>
      </c>
      <c r="E6" t="str">
        <f>IFERROR(VLOOKUP(C6,Entries!A:C,3,FALSE),"")</f>
        <v>U17 Women</v>
      </c>
      <c r="F6" t="str">
        <f>IFERROR(VLOOKUP(C6,Entries!A:F,6,FALSE),"")</f>
        <v>Nuneaton Harriers</v>
      </c>
      <c r="G6">
        <f>IFERROR(VLOOKUP(C6,Entries!A:G,7,FALSE),"")</f>
        <v>0</v>
      </c>
    </row>
    <row r="7" spans="1:12" x14ac:dyDescent="0.25">
      <c r="A7" s="10">
        <v>3</v>
      </c>
      <c r="B7" s="13">
        <v>1.3113425925925926E-2</v>
      </c>
      <c r="C7">
        <v>752</v>
      </c>
      <c r="D7" t="str">
        <f>IFERROR(CONCATENATE(VLOOKUP(C7,Entries!A:G,4,FALSE)," ",(VLOOKUP(C7,Entries!A:G,5,FALSE))),"")</f>
        <v>Amelia Towlson</v>
      </c>
      <c r="E7" t="str">
        <f>IFERROR(VLOOKUP(C7,Entries!A:C,3,FALSE),"")</f>
        <v>U17 Women</v>
      </c>
      <c r="F7" t="str">
        <f>IFERROR(VLOOKUP(C7,Entries!A:F,6,FALSE),"")</f>
        <v>Wreake &amp; Soar Valley</v>
      </c>
      <c r="G7">
        <f>IFERROR(VLOOKUP(C7,Entries!A:G,7,FALSE),"")</f>
        <v>0</v>
      </c>
    </row>
    <row r="8" spans="1:12" x14ac:dyDescent="0.25">
      <c r="A8" s="10">
        <v>4</v>
      </c>
      <c r="B8" s="13">
        <v>1.3275462962962963E-2</v>
      </c>
      <c r="C8">
        <v>744</v>
      </c>
      <c r="D8" t="str">
        <f>IFERROR(CONCATENATE(VLOOKUP(C8,Entries!A:G,4,FALSE)," ",(VLOOKUP(C8,Entries!A:G,5,FALSE))),"")</f>
        <v>Phoebe Goodale</v>
      </c>
      <c r="E8" t="str">
        <f>IFERROR(VLOOKUP(C8,Entries!A:C,3,FALSE),"")</f>
        <v>U17 Women</v>
      </c>
      <c r="F8" t="str">
        <f>IFERROR(VLOOKUP(C8,Entries!A:F,6,FALSE),"")</f>
        <v>Corby AC</v>
      </c>
      <c r="G8">
        <f>IFERROR(VLOOKUP(C8,Entries!A:G,7,FALSE),"")</f>
        <v>0</v>
      </c>
    </row>
    <row r="9" spans="1:12" x14ac:dyDescent="0.25">
      <c r="A9" s="10">
        <v>5</v>
      </c>
      <c r="B9" s="13">
        <v>1.3645833333333333E-2</v>
      </c>
      <c r="C9">
        <v>741</v>
      </c>
      <c r="D9" t="str">
        <f>IFERROR(CONCATENATE(VLOOKUP(C9,Entries!A:G,4,FALSE)," ",(VLOOKUP(C9,Entries!A:G,5,FALSE))),"")</f>
        <v>Millie Battisson</v>
      </c>
      <c r="E9" t="str">
        <f>IFERROR(VLOOKUP(C9,Entries!A:C,3,FALSE),"")</f>
        <v>U17 Women</v>
      </c>
      <c r="F9" t="str">
        <f>IFERROR(VLOOKUP(C9,Entries!A:F,6,FALSE),"")</f>
        <v>Nuneaton Harriers</v>
      </c>
      <c r="G9">
        <f>IFERROR(VLOOKUP(C9,Entries!A:G,7,FALSE),"")</f>
        <v>0</v>
      </c>
    </row>
    <row r="10" spans="1:12" x14ac:dyDescent="0.25">
      <c r="A10" s="10">
        <v>6</v>
      </c>
      <c r="B10" s="13">
        <v>1.3796296296296296E-2</v>
      </c>
      <c r="C10">
        <v>749</v>
      </c>
      <c r="D10" t="str">
        <f>IFERROR(CONCATENATE(VLOOKUP(C10,Entries!A:G,4,FALSE)," ",(VLOOKUP(C10,Entries!A:G,5,FALSE))),"")</f>
        <v>Jessica Morris</v>
      </c>
      <c r="E10" t="str">
        <f>IFERROR(VLOOKUP(C10,Entries!A:C,3,FALSE),"")</f>
        <v>U17 Women</v>
      </c>
      <c r="F10" t="str">
        <f>IFERROR(VLOOKUP(C10,Entries!A:F,6,FALSE),"")</f>
        <v>Charnwood AC</v>
      </c>
      <c r="G10">
        <f>IFERROR(VLOOKUP(C10,Entries!A:G,7,FALSE),"")</f>
        <v>0</v>
      </c>
    </row>
    <row r="11" spans="1:12" x14ac:dyDescent="0.25">
      <c r="A11" s="10">
        <v>7</v>
      </c>
      <c r="B11" s="13">
        <v>1.4027777777777778E-2</v>
      </c>
      <c r="C11">
        <v>748</v>
      </c>
      <c r="D11" t="str">
        <f>IFERROR(CONCATENATE(VLOOKUP(C11,Entries!A:G,4,FALSE)," ",(VLOOKUP(C11,Entries!A:G,5,FALSE))),"")</f>
        <v>Elizabeth Morley</v>
      </c>
      <c r="E11" t="str">
        <f>IFERROR(VLOOKUP(C11,Entries!A:C,3,FALSE),"")</f>
        <v>U17 Women</v>
      </c>
      <c r="F11" t="str">
        <f>IFERROR(VLOOKUP(C11,Entries!A:F,6,FALSE),"")</f>
        <v>Charnwood AC</v>
      </c>
      <c r="G11">
        <f>IFERROR(VLOOKUP(C11,Entries!A:G,7,FALSE),"")</f>
        <v>0</v>
      </c>
    </row>
    <row r="12" spans="1:12" x14ac:dyDescent="0.25">
      <c r="A12" s="10">
        <v>8</v>
      </c>
      <c r="B12" s="13">
        <v>1.4317129629629629E-2</v>
      </c>
      <c r="C12">
        <v>747</v>
      </c>
      <c r="D12" t="str">
        <f>IFERROR(CONCATENATE(VLOOKUP(C12,Entries!A:G,4,FALSE)," ",(VLOOKUP(C12,Entries!A:G,5,FALSE))),"")</f>
        <v>Eleanor Morley</v>
      </c>
      <c r="E12" t="str">
        <f>IFERROR(VLOOKUP(C12,Entries!A:C,3,FALSE),"")</f>
        <v>U17 Women</v>
      </c>
      <c r="F12" t="str">
        <f>IFERROR(VLOOKUP(C12,Entries!A:F,6,FALSE),"")</f>
        <v>Charnwood AC</v>
      </c>
      <c r="G12">
        <f>IFERROR(VLOOKUP(C12,Entries!A:G,7,FALSE),"")</f>
        <v>0</v>
      </c>
      <c r="J12" s="12" t="s">
        <v>509</v>
      </c>
    </row>
    <row r="13" spans="1:12" x14ac:dyDescent="0.25">
      <c r="A13" s="10">
        <v>9</v>
      </c>
      <c r="B13" s="13">
        <v>1.4606481481481481E-2</v>
      </c>
      <c r="C13">
        <v>740</v>
      </c>
      <c r="D13" t="str">
        <f>IFERROR(CONCATENATE(VLOOKUP(C13,Entries!A:G,4,FALSE)," ",(VLOOKUP(C13,Entries!A:G,5,FALSE))),"")</f>
        <v>Eden Barfield</v>
      </c>
      <c r="E13" t="str">
        <f>IFERROR(VLOOKUP(C13,Entries!A:C,3,FALSE),"")</f>
        <v>U17 Women</v>
      </c>
      <c r="F13" t="str">
        <f>IFERROR(VLOOKUP(C13,Entries!A:F,6,FALSE),"")</f>
        <v>Wreake &amp; Soar Valley</v>
      </c>
      <c r="G13">
        <f>IFERROR(VLOOKUP(C13,Entries!A:G,7,FALSE),"")</f>
        <v>0</v>
      </c>
      <c r="J13" s="12" t="s">
        <v>518</v>
      </c>
      <c r="K13">
        <v>17</v>
      </c>
      <c r="L13" t="s">
        <v>543</v>
      </c>
    </row>
    <row r="14" spans="1:12" x14ac:dyDescent="0.25">
      <c r="A14" s="10">
        <v>10</v>
      </c>
      <c r="B14" s="13">
        <v>1.4872685185185185E-2</v>
      </c>
      <c r="C14">
        <v>745</v>
      </c>
      <c r="D14" t="str">
        <f>IFERROR(CONCATENATE(VLOOKUP(C14,Entries!A:G,4,FALSE)," ",(VLOOKUP(C14,Entries!A:G,5,FALSE))),"")</f>
        <v>Grace Hatherley</v>
      </c>
      <c r="E14" t="str">
        <f>IFERROR(VLOOKUP(C14,Entries!A:C,3,FALSE),"")</f>
        <v>U17 Women</v>
      </c>
      <c r="F14" t="str">
        <f>IFERROR(VLOOKUP(C14,Entries!A:F,6,FALSE),"")</f>
        <v>Nuneaton Harriers</v>
      </c>
      <c r="G14">
        <f>IFERROR(VLOOKUP(C14,Entries!A:G,7,FALSE),"")</f>
        <v>0</v>
      </c>
      <c r="J14" s="12" t="s">
        <v>514</v>
      </c>
      <c r="K14">
        <v>21</v>
      </c>
      <c r="L14" t="s">
        <v>544</v>
      </c>
    </row>
    <row r="15" spans="1:12" x14ac:dyDescent="0.25">
      <c r="A15" s="10">
        <v>11</v>
      </c>
      <c r="B15" s="13">
        <v>1.4965277777777777E-2</v>
      </c>
      <c r="C15">
        <v>751</v>
      </c>
      <c r="D15" t="str">
        <f>IFERROR(CONCATENATE(VLOOKUP(C15,Entries!A:G,4,FALSE)," ",(VLOOKUP(C15,Entries!A:G,5,FALSE))),"")</f>
        <v>Freya Suart</v>
      </c>
      <c r="E15" t="str">
        <f>IFERROR(VLOOKUP(C15,Entries!A:C,3,FALSE),"")</f>
        <v>U17 Women</v>
      </c>
      <c r="F15" t="str">
        <f>IFERROR(VLOOKUP(C15,Entries!A:F,6,FALSE),"")</f>
        <v>Charnwood AC</v>
      </c>
      <c r="G15">
        <f>IFERROR(VLOOKUP(C15,Entries!A:G,7,FALSE),"")</f>
        <v>0</v>
      </c>
      <c r="J15" s="12" t="s">
        <v>519</v>
      </c>
      <c r="K15">
        <v>24</v>
      </c>
      <c r="L15" t="s">
        <v>545</v>
      </c>
    </row>
    <row r="16" spans="1:12" x14ac:dyDescent="0.25">
      <c r="A16" s="10">
        <v>12</v>
      </c>
      <c r="B16" s="13">
        <v>1.5995370370370372E-2</v>
      </c>
      <c r="C16">
        <v>750</v>
      </c>
      <c r="D16" t="str">
        <f>IFERROR(CONCATENATE(VLOOKUP(C16,Entries!A:G,4,FALSE)," ",(VLOOKUP(C16,Entries!A:G,5,FALSE))),"")</f>
        <v>Caitlin Pridden</v>
      </c>
      <c r="E16" t="str">
        <f>IFERROR(VLOOKUP(C16,Entries!A:C,3,FALSE),"")</f>
        <v>U17 Women</v>
      </c>
      <c r="F16" t="str">
        <f>IFERROR(VLOOKUP(C16,Entries!A:F,6,FALSE),"")</f>
        <v>Wreake &amp; Soar Valley</v>
      </c>
      <c r="G16">
        <f>IFERROR(VLOOKUP(C16,Entries!A:G,7,FALSE),"")</f>
        <v>0</v>
      </c>
    </row>
    <row r="17" spans="1:10" x14ac:dyDescent="0.25">
      <c r="A17" s="10">
        <v>13</v>
      </c>
      <c r="B17" s="13">
        <v>1.6041666666666666E-2</v>
      </c>
      <c r="C17">
        <v>743</v>
      </c>
      <c r="D17" t="str">
        <f>IFERROR(CONCATENATE(VLOOKUP(C17,Entries!A:G,4,FALSE)," ",(VLOOKUP(C17,Entries!A:G,5,FALSE))),"")</f>
        <v>Madeleine Dodge</v>
      </c>
      <c r="E17" t="str">
        <f>IFERROR(VLOOKUP(C17,Entries!A:C,3,FALSE),"")</f>
        <v>U17 Women</v>
      </c>
      <c r="F17" t="str">
        <f>IFERROR(VLOOKUP(C17,Entries!A:F,6,FALSE),"")</f>
        <v>Wreake &amp; Soar Valley</v>
      </c>
      <c r="G17">
        <f>IFERROR(VLOOKUP(C17,Entries!A:G,7,FALSE),"")</f>
        <v>0</v>
      </c>
      <c r="J17" s="12"/>
    </row>
    <row r="18" spans="1:10" x14ac:dyDescent="0.25">
      <c r="A18" s="10">
        <v>14</v>
      </c>
      <c r="B18" s="13">
        <v>1.7916666666666668E-2</v>
      </c>
      <c r="C18">
        <v>742</v>
      </c>
      <c r="D18" t="str">
        <f>IFERROR(CONCATENATE(VLOOKUP(C18,Entries!A:G,4,FALSE)," ",(VLOOKUP(C18,Entries!A:G,5,FALSE))),"")</f>
        <v>Anora Bottrill</v>
      </c>
      <c r="E18" t="str">
        <f>IFERROR(VLOOKUP(C18,Entries!A:C,3,FALSE),"")</f>
        <v>U17 Women</v>
      </c>
      <c r="F18" t="str">
        <f>IFERROR(VLOOKUP(C18,Entries!A:F,6,FALSE),"")</f>
        <v>Charnwood AC</v>
      </c>
      <c r="G18">
        <f>IFERROR(VLOOKUP(C18,Entries!A:G,7,FALSE),"")</f>
        <v>0</v>
      </c>
      <c r="J18" s="12"/>
    </row>
    <row r="19" spans="1:10" x14ac:dyDescent="0.25">
      <c r="D19" t="str">
        <f>IFERROR(CONCATENATE(VLOOKUP(C19,Entries!A:G,4,FALSE)," ",(VLOOKUP(C19,Entries!A:G,5,FALSE))),"")</f>
        <v/>
      </c>
      <c r="E19" t="str">
        <f>IFERROR(VLOOKUP(C19,Entries!A:C,3,FALSE),"")</f>
        <v/>
      </c>
      <c r="F19" t="str">
        <f>IFERROR(VLOOKUP(C19,Entries!A:F,6,FALSE),"")</f>
        <v/>
      </c>
      <c r="G19" t="str">
        <f>IFERROR(VLOOKUP(C19,Entries!A:G,7,FALSE),"")</f>
        <v/>
      </c>
      <c r="J19" s="12"/>
    </row>
    <row r="20" spans="1:10" x14ac:dyDescent="0.25">
      <c r="D20" t="str">
        <f>IFERROR(CONCATENATE(VLOOKUP(C20,Entries!A:G,4,FALSE)," ",(VLOOKUP(C20,Entries!A:G,5,FALSE))),"")</f>
        <v/>
      </c>
      <c r="E20" t="str">
        <f>IFERROR(VLOOKUP(C20,Entries!A:C,3,FALSE),"")</f>
        <v/>
      </c>
      <c r="F20" t="str">
        <f>IFERROR(VLOOKUP(C20,Entries!A:F,6,FALSE),"")</f>
        <v/>
      </c>
      <c r="G20" t="str">
        <f>IFERROR(VLOOKUP(C20,Entries!A:G,7,FALSE),"")</f>
        <v/>
      </c>
    </row>
    <row r="21" spans="1:10" x14ac:dyDescent="0.25">
      <c r="D21" t="str">
        <f>IFERROR(CONCATENATE(VLOOKUP(C21,Entries!A:G,4,FALSE)," ",(VLOOKUP(C21,Entries!A:G,5,FALSE))),"")</f>
        <v/>
      </c>
      <c r="E21" t="str">
        <f>IFERROR(VLOOKUP(C21,Entries!A:C,3,FALSE),"")</f>
        <v/>
      </c>
      <c r="F21" t="str">
        <f>IFERROR(VLOOKUP(C21,Entries!A:F,6,FALSE),"")</f>
        <v/>
      </c>
      <c r="G21" t="str">
        <f>IFERROR(VLOOKUP(C21,Entries!A:G,7,FALSE),"")</f>
        <v/>
      </c>
    </row>
    <row r="22" spans="1:10" x14ac:dyDescent="0.25">
      <c r="D22" t="str">
        <f>IFERROR(CONCATENATE(VLOOKUP(C22,Entries!A:G,4,FALSE)," ",(VLOOKUP(C22,Entries!A:G,5,FALSE))),"")</f>
        <v/>
      </c>
      <c r="E22" t="str">
        <f>IFERROR(VLOOKUP(C22,Entries!A:C,3,FALSE),"")</f>
        <v/>
      </c>
      <c r="F22" t="str">
        <f>IFERROR(VLOOKUP(C22,Entries!A:F,6,FALSE),"")</f>
        <v/>
      </c>
      <c r="G22" t="str">
        <f>IFERROR(VLOOKUP(C22,Entries!A:G,7,FALSE),"")</f>
        <v/>
      </c>
    </row>
    <row r="23" spans="1:10" x14ac:dyDescent="0.25">
      <c r="D23" t="str">
        <f>IFERROR(CONCATENATE(VLOOKUP(C23,Entries!A:G,4,FALSE)," ",(VLOOKUP(C23,Entries!A:G,5,FALSE))),"")</f>
        <v/>
      </c>
      <c r="E23" t="str">
        <f>IFERROR(VLOOKUP(C23,Entries!A:C,3,FALSE),"")</f>
        <v/>
      </c>
      <c r="F23" t="str">
        <f>IFERROR(VLOOKUP(C23,Entries!A:F,6,FALSE),"")</f>
        <v/>
      </c>
      <c r="G23" t="str">
        <f>IFERROR(VLOOKUP(C23,Entries!A:G,7,FALSE),"")</f>
        <v/>
      </c>
    </row>
    <row r="24" spans="1:10" x14ac:dyDescent="0.25">
      <c r="D24" t="str">
        <f>IFERROR(CONCATENATE(VLOOKUP(C24,Entries!A:G,4,FALSE)," ",(VLOOKUP(C24,Entries!A:G,5,FALSE))),"")</f>
        <v/>
      </c>
      <c r="E24" t="str">
        <f>IFERROR(VLOOKUP(C24,Entries!A:C,3,FALSE),"")</f>
        <v/>
      </c>
      <c r="F24" t="str">
        <f>IFERROR(VLOOKUP(C24,Entries!A:F,6,FALSE),"")</f>
        <v/>
      </c>
      <c r="G24" t="str">
        <f>IFERROR(VLOOKUP(C24,Entries!A:G,7,FALSE),"")</f>
        <v/>
      </c>
    </row>
    <row r="25" spans="1:10" x14ac:dyDescent="0.25">
      <c r="D25" t="str">
        <f>IFERROR(CONCATENATE(VLOOKUP(C25,Entries!A:G,4,FALSE)," ",(VLOOKUP(C25,Entries!A:G,5,FALSE))),"")</f>
        <v/>
      </c>
      <c r="E25" t="str">
        <f>IFERROR(VLOOKUP(C25,Entries!A:C,3,FALSE),"")</f>
        <v/>
      </c>
      <c r="F25" t="str">
        <f>IFERROR(VLOOKUP(C25,Entries!A:F,6,FALSE),"")</f>
        <v/>
      </c>
      <c r="G25" t="str">
        <f>IFERROR(VLOOKUP(C25,Entries!A:G,7,FALSE),"")</f>
        <v/>
      </c>
    </row>
    <row r="26" spans="1:10" x14ac:dyDescent="0.25">
      <c r="D26" t="str">
        <f>IFERROR(CONCATENATE(VLOOKUP(C26,Entries!A:G,4,FALSE)," ",(VLOOKUP(C26,Entries!A:G,5,FALSE))),"")</f>
        <v/>
      </c>
      <c r="E26" t="str">
        <f>IFERROR(VLOOKUP(C26,Entries!A:C,3,FALSE),"")</f>
        <v/>
      </c>
      <c r="F26" t="str">
        <f>IFERROR(VLOOKUP(C26,Entries!A:F,6,FALSE),"")</f>
        <v/>
      </c>
      <c r="G26" t="str">
        <f>IFERROR(VLOOKUP(C26,Entries!A:G,7,FALSE),"")</f>
        <v/>
      </c>
    </row>
    <row r="27" spans="1:10" x14ac:dyDescent="0.25">
      <c r="D27" t="str">
        <f>IFERROR(CONCATENATE(VLOOKUP(C27,Entries!A:G,4,FALSE)," ",(VLOOKUP(C27,Entries!A:G,5,FALSE))),"")</f>
        <v/>
      </c>
      <c r="E27" t="str">
        <f>IFERROR(VLOOKUP(C27,Entries!A:C,3,FALSE),"")</f>
        <v/>
      </c>
      <c r="F27" t="str">
        <f>IFERROR(VLOOKUP(C27,Entries!A:F,6,FALSE),"")</f>
        <v/>
      </c>
      <c r="G27" t="str">
        <f>IFERROR(VLOOKUP(C27,Entries!A:G,7,FALSE),"")</f>
        <v/>
      </c>
    </row>
    <row r="28" spans="1:10" x14ac:dyDescent="0.25">
      <c r="D28" t="str">
        <f>IFERROR(CONCATENATE(VLOOKUP(C28,Entries!A:G,4,FALSE)," ",(VLOOKUP(C28,Entries!A:G,5,FALSE))),"")</f>
        <v/>
      </c>
      <c r="E28" t="str">
        <f>IFERROR(VLOOKUP(C28,Entries!A:C,3,FALSE),"")</f>
        <v/>
      </c>
      <c r="F28" t="str">
        <f>IFERROR(VLOOKUP(C28,Entries!A:F,6,FALSE),"")</f>
        <v/>
      </c>
      <c r="G28" t="str">
        <f>IFERROR(VLOOKUP(C28,Entries!A:G,7,FALSE),"")</f>
        <v/>
      </c>
    </row>
    <row r="29" spans="1:10" x14ac:dyDescent="0.25">
      <c r="D29" t="str">
        <f>IFERROR(CONCATENATE(VLOOKUP(C29,Entries!A:G,4,FALSE)," ",(VLOOKUP(C29,Entries!A:G,5,FALSE))),"")</f>
        <v/>
      </c>
      <c r="E29" t="str">
        <f>IFERROR(VLOOKUP(C29,Entries!A:C,3,FALSE),"")</f>
        <v/>
      </c>
      <c r="F29" t="str">
        <f>IFERROR(VLOOKUP(C29,Entries!A:F,6,FALSE),"")</f>
        <v/>
      </c>
      <c r="G29" t="str">
        <f>IFERROR(VLOOKUP(C29,Entries!A:G,7,FALSE),"")</f>
        <v/>
      </c>
    </row>
    <row r="30" spans="1:10" x14ac:dyDescent="0.25">
      <c r="D30" t="str">
        <f>IFERROR(CONCATENATE(VLOOKUP(C30,Entries!A:G,4,FALSE)," ",(VLOOKUP(C30,Entries!A:G,5,FALSE))),"")</f>
        <v/>
      </c>
      <c r="E30" t="str">
        <f>IFERROR(VLOOKUP(C30,Entries!A:C,3,FALSE),"")</f>
        <v/>
      </c>
      <c r="F30" t="str">
        <f>IFERROR(VLOOKUP(C30,Entries!A:F,6,FALSE),"")</f>
        <v/>
      </c>
      <c r="G30" t="str">
        <f>IFERROR(VLOOKUP(C30,Entries!A:G,7,FALSE),"")</f>
        <v/>
      </c>
    </row>
    <row r="31" spans="1:10" x14ac:dyDescent="0.25">
      <c r="D31" t="str">
        <f>IFERROR(CONCATENATE(VLOOKUP(C31,Entries!A:G,4,FALSE)," ",(VLOOKUP(C31,Entries!A:G,5,FALSE))),"")</f>
        <v/>
      </c>
      <c r="E31" t="str">
        <f>IFERROR(VLOOKUP(C31,Entries!A:C,3,FALSE),"")</f>
        <v/>
      </c>
      <c r="F31" t="str">
        <f>IFERROR(VLOOKUP(C31,Entries!A:F,6,FALSE),"")</f>
        <v/>
      </c>
      <c r="G31" t="str">
        <f>IFERROR(VLOOKUP(C31,Entries!A:G,7,FALSE),"")</f>
        <v/>
      </c>
    </row>
    <row r="32" spans="1:10" x14ac:dyDescent="0.25">
      <c r="D32" t="str">
        <f>IFERROR(CONCATENATE(VLOOKUP(C32,Entries!A:G,4,FALSE)," ",(VLOOKUP(C32,Entries!A:G,5,FALSE))),"")</f>
        <v/>
      </c>
      <c r="E32" t="str">
        <f>IFERROR(VLOOKUP(C32,Entries!A:C,3,FALSE),"")</f>
        <v/>
      </c>
      <c r="F32" t="str">
        <f>IFERROR(VLOOKUP(C32,Entries!A:F,6,FALSE),"")</f>
        <v/>
      </c>
      <c r="G32" t="str">
        <f>IFERROR(VLOOKUP(C32,Entries!A:G,7,FALSE),"")</f>
        <v/>
      </c>
    </row>
    <row r="33" spans="4:7" x14ac:dyDescent="0.25">
      <c r="D33" t="str">
        <f>IFERROR(CONCATENATE(VLOOKUP(C33,Entries!A:G,4,FALSE)," ",(VLOOKUP(C33,Entries!A:G,5,FALSE))),"")</f>
        <v/>
      </c>
      <c r="E33" t="str">
        <f>IFERROR(VLOOKUP(C33,Entries!A:C,3,FALSE),"")</f>
        <v/>
      </c>
      <c r="F33" t="str">
        <f>IFERROR(VLOOKUP(C33,Entries!A:F,6,FALSE),"")</f>
        <v/>
      </c>
      <c r="G33" t="str">
        <f>IFERROR(VLOOKUP(C33,Entries!A:G,7,FALSE),"")</f>
        <v/>
      </c>
    </row>
    <row r="34" spans="4:7" x14ac:dyDescent="0.25">
      <c r="D34" t="str">
        <f>IFERROR(CONCATENATE(VLOOKUP(C34,Entries!A:G,4,FALSE)," ",(VLOOKUP(C34,Entries!A:G,5,FALSE))),"")</f>
        <v/>
      </c>
      <c r="E34" t="str">
        <f>IFERROR(VLOOKUP(C34,Entries!A:C,3,FALSE),"")</f>
        <v/>
      </c>
      <c r="F34" t="str">
        <f>IFERROR(VLOOKUP(C34,Entries!A:F,6,FALSE),"")</f>
        <v/>
      </c>
      <c r="G34" t="str">
        <f>IFERROR(VLOOKUP(C34,Entries!A:G,7,FALSE),"")</f>
        <v/>
      </c>
    </row>
    <row r="35" spans="4:7" x14ac:dyDescent="0.25">
      <c r="D35" t="str">
        <f>IFERROR(CONCATENATE(VLOOKUP(C35,Entries!A:G,4,FALSE)," ",(VLOOKUP(C35,Entries!A:G,5,FALSE))),"")</f>
        <v/>
      </c>
      <c r="E35" t="str">
        <f>IFERROR(VLOOKUP(C35,Entries!A:C,3,FALSE),"")</f>
        <v/>
      </c>
      <c r="F35" t="str">
        <f>IFERROR(VLOOKUP(C35,Entries!A:F,6,FALSE),"")</f>
        <v/>
      </c>
      <c r="G35" t="str">
        <f>IFERROR(VLOOKUP(C35,Entries!A:G,7,FALSE),"")</f>
        <v/>
      </c>
    </row>
    <row r="36" spans="4:7" x14ac:dyDescent="0.25">
      <c r="D36" t="str">
        <f>IFERROR(CONCATENATE(VLOOKUP(C36,Entries!A:G,4,FALSE)," ",(VLOOKUP(C36,Entries!A:G,5,FALSE))),"")</f>
        <v/>
      </c>
      <c r="E36" t="str">
        <f>IFERROR(VLOOKUP(C36,Entries!A:C,3,FALSE),"")</f>
        <v/>
      </c>
      <c r="F36" t="str">
        <f>IFERROR(VLOOKUP(C36,Entries!A:F,6,FALSE),"")</f>
        <v/>
      </c>
      <c r="G36" t="str">
        <f>IFERROR(VLOOKUP(C36,Entries!A:G,7,FALSE),"")</f>
        <v/>
      </c>
    </row>
    <row r="37" spans="4:7" x14ac:dyDescent="0.25">
      <c r="D37" t="str">
        <f>IFERROR(CONCATENATE(VLOOKUP(C37,Entries!A:G,4,FALSE)," ",(VLOOKUP(C37,Entries!A:G,5,FALSE))),"")</f>
        <v/>
      </c>
      <c r="E37" t="str">
        <f>IFERROR(VLOOKUP(C37,Entries!A:C,3,FALSE),"")</f>
        <v/>
      </c>
      <c r="F37" t="str">
        <f>IFERROR(VLOOKUP(C37,Entries!A:F,6,FALSE),"")</f>
        <v/>
      </c>
      <c r="G37" t="str">
        <f>IFERROR(VLOOKUP(C37,Entries!A:G,7,FALSE),"")</f>
        <v/>
      </c>
    </row>
    <row r="38" spans="4:7" x14ac:dyDescent="0.25">
      <c r="D38" t="str">
        <f>IFERROR(CONCATENATE(VLOOKUP(C38,Entries!A:G,4,FALSE)," ",(VLOOKUP(C38,Entries!A:G,5,FALSE))),"")</f>
        <v/>
      </c>
      <c r="E38" t="str">
        <f>IFERROR(VLOOKUP(C38,Entries!A:C,3,FALSE),"")</f>
        <v/>
      </c>
      <c r="F38" t="str">
        <f>IFERROR(VLOOKUP(C38,Entries!A:F,6,FALSE),"")</f>
        <v/>
      </c>
      <c r="G38" t="str">
        <f>IFERROR(VLOOKUP(C38,Entries!A:G,7,FALSE),"")</f>
        <v/>
      </c>
    </row>
    <row r="39" spans="4:7" x14ac:dyDescent="0.25">
      <c r="D39" t="str">
        <f>IFERROR(CONCATENATE(VLOOKUP(C39,Entries!A:G,4,FALSE)," ",(VLOOKUP(C39,Entries!A:G,5,FALSE))),"")</f>
        <v/>
      </c>
      <c r="E39" t="str">
        <f>IFERROR(VLOOKUP(C39,Entries!A:C,3,FALSE),"")</f>
        <v/>
      </c>
      <c r="F39" t="str">
        <f>IFERROR(VLOOKUP(C39,Entries!A:F,6,FALSE),"")</f>
        <v/>
      </c>
      <c r="G39" t="str">
        <f>IFERROR(VLOOKUP(C39,Entries!A:G,7,FALSE),"")</f>
        <v/>
      </c>
    </row>
    <row r="40" spans="4:7" x14ac:dyDescent="0.25">
      <c r="D40" t="str">
        <f>IFERROR(CONCATENATE(VLOOKUP(C40,Entries!A:G,4,FALSE)," ",(VLOOKUP(C40,Entries!A:G,5,FALSE))),"")</f>
        <v/>
      </c>
      <c r="E40" t="str">
        <f>IFERROR(VLOOKUP(C40,Entries!A:C,3,FALSE),"")</f>
        <v/>
      </c>
      <c r="F40" t="str">
        <f>IFERROR(VLOOKUP(C40,Entries!A:F,6,FALSE),"")</f>
        <v/>
      </c>
      <c r="G40" t="str">
        <f>IFERROR(VLOOKUP(C40,Entries!A:G,7,FALSE),"")</f>
        <v/>
      </c>
    </row>
    <row r="41" spans="4:7" x14ac:dyDescent="0.25">
      <c r="D41" t="str">
        <f>IFERROR(CONCATENATE(VLOOKUP(C41,Entries!A:G,4,FALSE)," ",(VLOOKUP(C41,Entries!A:G,5,FALSE))),"")</f>
        <v/>
      </c>
      <c r="E41" t="str">
        <f>IFERROR(VLOOKUP(C41,Entries!A:C,3,FALSE),"")</f>
        <v/>
      </c>
      <c r="F41" t="str">
        <f>IFERROR(VLOOKUP(C41,Entries!A:F,6,FALSE),"")</f>
        <v/>
      </c>
      <c r="G41" t="str">
        <f>IFERROR(VLOOKUP(C41,Entries!A:G,7,FALSE),"")</f>
        <v/>
      </c>
    </row>
    <row r="42" spans="4:7" x14ac:dyDescent="0.25">
      <c r="D42" t="str">
        <f>IFERROR(CONCATENATE(VLOOKUP(C42,Entries!A:G,4,FALSE)," ",(VLOOKUP(C42,Entries!A:G,5,FALSE))),"")</f>
        <v/>
      </c>
      <c r="E42" t="str">
        <f>IFERROR(VLOOKUP(C42,Entries!A:C,3,FALSE),"")</f>
        <v/>
      </c>
      <c r="F42" t="str">
        <f>IFERROR(VLOOKUP(C42,Entries!A:F,6,FALSE),"")</f>
        <v/>
      </c>
      <c r="G42" t="str">
        <f>IFERROR(VLOOKUP(C42,Entries!A:G,7,FALSE),"")</f>
        <v/>
      </c>
    </row>
    <row r="43" spans="4:7" x14ac:dyDescent="0.25">
      <c r="D43" t="str">
        <f>IFERROR(CONCATENATE(VLOOKUP(C43,Entries!A:G,4,FALSE)," ",(VLOOKUP(C43,Entries!A:G,5,FALSE))),"")</f>
        <v/>
      </c>
      <c r="E43" t="str">
        <f>IFERROR(VLOOKUP(C43,Entries!A:C,3,FALSE),"")</f>
        <v/>
      </c>
      <c r="F43" t="str">
        <f>IFERROR(VLOOKUP(C43,Entries!A:F,6,FALSE),"")</f>
        <v/>
      </c>
      <c r="G43" t="str">
        <f>IFERROR(VLOOKUP(C43,Entries!A:G,7,FALSE),"")</f>
        <v/>
      </c>
    </row>
    <row r="44" spans="4:7" x14ac:dyDescent="0.25">
      <c r="D44" t="str">
        <f>IFERROR(CONCATENATE(VLOOKUP(C44,Entries!A:G,4,FALSE)," ",(VLOOKUP(C44,Entries!A:G,5,FALSE))),"")</f>
        <v/>
      </c>
      <c r="E44" t="str">
        <f>IFERROR(VLOOKUP(C44,Entries!A:C,3,FALSE),"")</f>
        <v/>
      </c>
      <c r="F44" t="str">
        <f>IFERROR(VLOOKUP(C44,Entries!A:F,6,FALSE),"")</f>
        <v/>
      </c>
      <c r="G44" t="str">
        <f>IFERROR(VLOOKUP(C44,Entries!A:G,7,FALSE),"")</f>
        <v/>
      </c>
    </row>
    <row r="45" spans="4:7" x14ac:dyDescent="0.25">
      <c r="D45" t="str">
        <f>IFERROR(CONCATENATE(VLOOKUP(C45,Entries!A:G,4,FALSE)," ",(VLOOKUP(C45,Entries!A:G,5,FALSE))),"")</f>
        <v/>
      </c>
      <c r="E45" t="str">
        <f>IFERROR(VLOOKUP(C45,Entries!A:C,3,FALSE),"")</f>
        <v/>
      </c>
      <c r="F45" t="str">
        <f>IFERROR(VLOOKUP(C45,Entries!A:F,6,FALSE),"")</f>
        <v/>
      </c>
      <c r="G45" t="str">
        <f>IFERROR(VLOOKUP(C45,Entries!A:G,7,FALSE),"")</f>
        <v/>
      </c>
    </row>
    <row r="46" spans="4:7" x14ac:dyDescent="0.25">
      <c r="D46" t="str">
        <f>IFERROR(CONCATENATE(VLOOKUP(C46,Entries!A:G,4,FALSE)," ",(VLOOKUP(C46,Entries!A:G,5,FALSE))),"")</f>
        <v/>
      </c>
      <c r="E46" t="str">
        <f>IFERROR(VLOOKUP(C46,Entries!A:C,3,FALSE),"")</f>
        <v/>
      </c>
      <c r="F46" t="str">
        <f>IFERROR(VLOOKUP(C46,Entries!A:F,6,FALSE),"")</f>
        <v/>
      </c>
      <c r="G46" t="str">
        <f>IFERROR(VLOOKUP(C46,Entries!A:G,7,FALSE),"")</f>
        <v/>
      </c>
    </row>
    <row r="47" spans="4:7" x14ac:dyDescent="0.25">
      <c r="D47" t="str">
        <f>IFERROR(CONCATENATE(VLOOKUP(C47,Entries!A:G,4,FALSE)," ",(VLOOKUP(C47,Entries!A:G,5,FALSE))),"")</f>
        <v/>
      </c>
      <c r="E47" t="str">
        <f>IFERROR(VLOOKUP(C47,Entries!A:C,3,FALSE),"")</f>
        <v/>
      </c>
      <c r="F47" t="str">
        <f>IFERROR(VLOOKUP(C47,Entries!A:F,6,FALSE),"")</f>
        <v/>
      </c>
      <c r="G47" t="str">
        <f>IFERROR(VLOOKUP(C47,Entries!A:G,7,FALSE),"")</f>
        <v/>
      </c>
    </row>
    <row r="48" spans="4:7" x14ac:dyDescent="0.25">
      <c r="D48" t="str">
        <f>IFERROR(CONCATENATE(VLOOKUP(C48,Entries!A:G,4,FALSE)," ",(VLOOKUP(C48,Entries!A:G,5,FALSE))),"")</f>
        <v/>
      </c>
      <c r="E48" t="str">
        <f>IFERROR(VLOOKUP(C48,Entries!A:C,3,FALSE),"")</f>
        <v/>
      </c>
      <c r="F48" t="str">
        <f>IFERROR(VLOOKUP(C48,Entries!A:F,6,FALSE),"")</f>
        <v/>
      </c>
      <c r="G48" t="str">
        <f>IFERROR(VLOOKUP(C48,Entries!A:G,7,FALSE),"")</f>
        <v/>
      </c>
    </row>
    <row r="49" spans="4:7" x14ac:dyDescent="0.25">
      <c r="D49" t="str">
        <f>IFERROR(CONCATENATE(VLOOKUP(C49,Entries!A:G,4,FALSE)," ",(VLOOKUP(C49,Entries!A:G,5,FALSE))),"")</f>
        <v/>
      </c>
      <c r="E49" t="str">
        <f>IFERROR(VLOOKUP(C49,Entries!A:C,3,FALSE),"")</f>
        <v/>
      </c>
      <c r="F49" t="str">
        <f>IFERROR(VLOOKUP(C49,Entries!A:F,6,FALSE),"")</f>
        <v/>
      </c>
      <c r="G49" t="str">
        <f>IFERROR(VLOOKUP(C49,Entries!A:G,7,FALSE),"")</f>
        <v/>
      </c>
    </row>
  </sheetData>
  <conditionalFormatting sqref="C1:C1048576">
    <cfRule type="duplicateValues" dxfId="3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A8673-AFE6-411E-9E8F-0C3BEAD9157B}">
  <dimension ref="A1:L48"/>
  <sheetViews>
    <sheetView workbookViewId="0">
      <selection activeCell="K21" sqref="K21"/>
    </sheetView>
  </sheetViews>
  <sheetFormatPr defaultRowHeight="15" x14ac:dyDescent="0.25"/>
  <cols>
    <col min="1" max="1" width="8.85546875" style="10"/>
    <col min="4" max="4" width="16.28515625" bestFit="1" customWidth="1"/>
    <col min="5" max="5" width="11.28515625" bestFit="1" customWidth="1"/>
    <col min="6" max="6" width="21.28515625" bestFit="1" customWidth="1"/>
    <col min="7" max="7" width="0" hidden="1" customWidth="1"/>
    <col min="10" max="10" width="21.28515625" bestFit="1" customWidth="1"/>
    <col min="11" max="11" width="12" bestFit="1" customWidth="1"/>
    <col min="12" max="12" width="10" bestFit="1" customWidth="1"/>
  </cols>
  <sheetData>
    <row r="1" spans="1:12" x14ac:dyDescent="0.25">
      <c r="A1" s="11" t="s">
        <v>499</v>
      </c>
    </row>
    <row r="2" spans="1:12" x14ac:dyDescent="0.25">
      <c r="A2" s="11" t="s">
        <v>215</v>
      </c>
    </row>
    <row r="4" spans="1:12" x14ac:dyDescent="0.25">
      <c r="A4" s="11" t="s">
        <v>501</v>
      </c>
      <c r="B4" s="11" t="s">
        <v>502</v>
      </c>
      <c r="C4" s="11" t="s">
        <v>504</v>
      </c>
      <c r="D4" s="11" t="s">
        <v>503</v>
      </c>
      <c r="E4" s="11" t="s">
        <v>484</v>
      </c>
      <c r="F4" s="11" t="s">
        <v>1</v>
      </c>
      <c r="G4" s="11" t="s">
        <v>505</v>
      </c>
    </row>
    <row r="5" spans="1:12" x14ac:dyDescent="0.25">
      <c r="A5" s="10">
        <v>1</v>
      </c>
      <c r="B5" s="13">
        <v>1.2962962962962963E-2</v>
      </c>
      <c r="C5">
        <v>579</v>
      </c>
      <c r="D5" t="str">
        <f>IFERROR(CONCATENATE(VLOOKUP(C5,Entries!A:G,4,FALSE)," ",(VLOOKUP(C5,Entries!A:G,5,FALSE))),"")</f>
        <v>William Griffiths</v>
      </c>
      <c r="E5" t="str">
        <f>IFERROR(VLOOKUP(C5,Entries!A:C,3,FALSE),"")</f>
        <v>U17 Men</v>
      </c>
      <c r="F5" t="str">
        <f>IFERROR(VLOOKUP(C5,Entries!A:F,6,FALSE),"")</f>
        <v>Corby AC</v>
      </c>
      <c r="G5">
        <f>IFERROR(VLOOKUP(C5,Entries!A:G,7,FALSE),"")</f>
        <v>0</v>
      </c>
    </row>
    <row r="6" spans="1:12" x14ac:dyDescent="0.25">
      <c r="A6" s="10">
        <v>2</v>
      </c>
      <c r="B6" s="13">
        <v>1.3020833333333334E-2</v>
      </c>
      <c r="C6">
        <v>585</v>
      </c>
      <c r="D6" t="str">
        <f>IFERROR(CONCATENATE(VLOOKUP(C6,Entries!A:G,4,FALSE)," ",(VLOOKUP(C6,Entries!A:G,5,FALSE))),"")</f>
        <v>Edward Orchard</v>
      </c>
      <c r="E6" t="str">
        <f>IFERROR(VLOOKUP(C6,Entries!A:C,3,FALSE),"")</f>
        <v>U17 Men</v>
      </c>
      <c r="F6" t="str">
        <f>IFERROR(VLOOKUP(C6,Entries!A:F,6,FALSE),"")</f>
        <v>OWLS</v>
      </c>
      <c r="G6">
        <f>IFERROR(VLOOKUP(C6,Entries!A:G,7,FALSE),"")</f>
        <v>0</v>
      </c>
    </row>
    <row r="7" spans="1:12" x14ac:dyDescent="0.25">
      <c r="A7" s="10">
        <v>3</v>
      </c>
      <c r="B7" s="13">
        <v>1.3298611111111112E-2</v>
      </c>
      <c r="C7">
        <v>577</v>
      </c>
      <c r="D7" t="str">
        <f>IFERROR(CONCATENATE(VLOOKUP(C7,Entries!A:G,4,FALSE)," ",(VLOOKUP(C7,Entries!A:G,5,FALSE))),"")</f>
        <v>Harry Campion</v>
      </c>
      <c r="E7" t="str">
        <f>IFERROR(VLOOKUP(C7,Entries!A:C,3,FALSE),"")</f>
        <v>U17 Men</v>
      </c>
      <c r="F7" t="str">
        <f>IFERROR(VLOOKUP(C7,Entries!A:F,6,FALSE),"")</f>
        <v>OWLS</v>
      </c>
      <c r="G7">
        <f>IFERROR(VLOOKUP(C7,Entries!A:G,7,FALSE),"")</f>
        <v>0</v>
      </c>
    </row>
    <row r="8" spans="1:12" x14ac:dyDescent="0.25">
      <c r="A8" s="10">
        <v>4</v>
      </c>
      <c r="B8" s="13">
        <v>1.3391203703703704E-2</v>
      </c>
      <c r="C8">
        <v>581</v>
      </c>
      <c r="D8" t="str">
        <f>IFERROR(CONCATENATE(VLOOKUP(C8,Entries!A:G,4,FALSE)," ",(VLOOKUP(C8,Entries!A:G,5,FALSE))),"")</f>
        <v>Olly Lockton</v>
      </c>
      <c r="E8" t="str">
        <f>IFERROR(VLOOKUP(C8,Entries!A:C,3,FALSE),"")</f>
        <v>U17 Men</v>
      </c>
      <c r="F8" t="str">
        <f>IFERROR(VLOOKUP(C8,Entries!A:F,6,FALSE),"")</f>
        <v>Charnwood AC</v>
      </c>
      <c r="G8">
        <f>IFERROR(VLOOKUP(C8,Entries!A:G,7,FALSE),"")</f>
        <v>0</v>
      </c>
    </row>
    <row r="9" spans="1:12" x14ac:dyDescent="0.25">
      <c r="A9" s="10">
        <v>5</v>
      </c>
      <c r="B9" s="13">
        <v>1.357638888888889E-2</v>
      </c>
      <c r="C9">
        <v>584</v>
      </c>
      <c r="D9" t="str">
        <f>IFERROR(CONCATENATE(VLOOKUP(C9,Entries!A:G,4,FALSE)," ",(VLOOKUP(C9,Entries!A:G,5,FALSE))),"")</f>
        <v>Max Muddle</v>
      </c>
      <c r="E9" t="str">
        <f>IFERROR(VLOOKUP(C9,Entries!A:C,3,FALSE),"")</f>
        <v>U17 Men</v>
      </c>
      <c r="F9" t="str">
        <f>IFERROR(VLOOKUP(C9,Entries!A:F,6,FALSE),"")</f>
        <v>Charnwood AC</v>
      </c>
      <c r="G9">
        <f>IFERROR(VLOOKUP(C9,Entries!A:G,7,FALSE),"")</f>
        <v>0</v>
      </c>
    </row>
    <row r="10" spans="1:12" x14ac:dyDescent="0.25">
      <c r="A10" s="10">
        <v>6</v>
      </c>
      <c r="B10" s="13">
        <v>1.3715277777777778E-2</v>
      </c>
      <c r="C10">
        <v>576</v>
      </c>
      <c r="D10" t="str">
        <f>IFERROR(CONCATENATE(VLOOKUP(C10,Entries!A:G,4,FALSE)," ",(VLOOKUP(C10,Entries!A:G,5,FALSE))),"")</f>
        <v>Alfie Brewin</v>
      </c>
      <c r="E10" t="str">
        <f>IFERROR(VLOOKUP(C10,Entries!A:C,3,FALSE),"")</f>
        <v>U17 Men</v>
      </c>
      <c r="F10" t="str">
        <f>IFERROR(VLOOKUP(C10,Entries!A:F,6,FALSE),"")</f>
        <v>Charnwood AC</v>
      </c>
      <c r="G10">
        <f>IFERROR(VLOOKUP(C10,Entries!A:G,7,FALSE),"")</f>
        <v>0</v>
      </c>
    </row>
    <row r="11" spans="1:12" x14ac:dyDescent="0.25">
      <c r="A11" s="10">
        <v>7</v>
      </c>
      <c r="B11" s="13">
        <v>1.3726851851851851E-2</v>
      </c>
      <c r="C11">
        <v>586</v>
      </c>
      <c r="D11" t="str">
        <f>IFERROR(CONCATENATE(VLOOKUP(C11,Entries!A:G,4,FALSE)," ",(VLOOKUP(C11,Entries!A:G,5,FALSE))),"")</f>
        <v>Freddie Sharpe</v>
      </c>
      <c r="E11" t="str">
        <f>IFERROR(VLOOKUP(C11,Entries!A:C,3,FALSE),"")</f>
        <v>U17 Men</v>
      </c>
      <c r="F11" t="str">
        <f>IFERROR(VLOOKUP(C11,Entries!A:F,6,FALSE),"")</f>
        <v>Nuneaton Harriers</v>
      </c>
      <c r="G11">
        <f>IFERROR(VLOOKUP(C11,Entries!A:G,7,FALSE),"")</f>
        <v>0</v>
      </c>
    </row>
    <row r="12" spans="1:12" x14ac:dyDescent="0.25">
      <c r="A12" s="10">
        <v>8</v>
      </c>
      <c r="B12" s="13">
        <v>1.3854166666666667E-2</v>
      </c>
      <c r="C12">
        <v>580</v>
      </c>
      <c r="D12" t="str">
        <f>IFERROR(CONCATENATE(VLOOKUP(C12,Entries!A:G,4,FALSE)," ",(VLOOKUP(C12,Entries!A:G,5,FALSE))),"")</f>
        <v>William King</v>
      </c>
      <c r="E12" t="str">
        <f>IFERROR(VLOOKUP(C12,Entries!A:C,3,FALSE),"")</f>
        <v>U17 Men</v>
      </c>
      <c r="F12" t="str">
        <f>IFERROR(VLOOKUP(C12,Entries!A:F,6,FALSE),"")</f>
        <v>Hinckley RC</v>
      </c>
      <c r="G12">
        <f>IFERROR(VLOOKUP(C12,Entries!A:G,7,FALSE),"")</f>
        <v>0</v>
      </c>
    </row>
    <row r="13" spans="1:12" x14ac:dyDescent="0.25">
      <c r="A13" s="10">
        <v>9</v>
      </c>
      <c r="B13" s="13">
        <v>1.3888888888888888E-2</v>
      </c>
      <c r="C13">
        <v>582</v>
      </c>
      <c r="D13" t="str">
        <f>IFERROR(CONCATENATE(VLOOKUP(C13,Entries!A:G,4,FALSE)," ",(VLOOKUP(C13,Entries!A:G,5,FALSE))),"")</f>
        <v>Ewan McKittrick</v>
      </c>
      <c r="E13" t="str">
        <f>IFERROR(VLOOKUP(C13,Entries!A:C,3,FALSE),"")</f>
        <v>U17 Men</v>
      </c>
      <c r="F13" t="str">
        <f>IFERROR(VLOOKUP(C13,Entries!A:F,6,FALSE),"")</f>
        <v>Charnwood AC</v>
      </c>
      <c r="G13">
        <f>IFERROR(VLOOKUP(C13,Entries!A:G,7,FALSE),"")</f>
        <v>0</v>
      </c>
    </row>
    <row r="14" spans="1:12" x14ac:dyDescent="0.25">
      <c r="A14" s="10">
        <v>10</v>
      </c>
      <c r="B14" s="13">
        <v>1.4224537037037037E-2</v>
      </c>
      <c r="C14">
        <v>590</v>
      </c>
      <c r="D14" t="str">
        <f>IFERROR(CONCATENATE(VLOOKUP(C14,Entries!A:G,4,FALSE)," ",(VLOOKUP(C14,Entries!A:G,5,FALSE))),"")</f>
        <v>Jake Tyrrell</v>
      </c>
      <c r="E14" t="str">
        <f>IFERROR(VLOOKUP(C14,Entries!A:C,3,FALSE),"")</f>
        <v>U17 Men</v>
      </c>
      <c r="F14" t="str">
        <f>IFERROR(VLOOKUP(C14,Entries!A:F,6,FALSE),"")</f>
        <v>Nuneaton Harriers</v>
      </c>
      <c r="G14">
        <f>IFERROR(VLOOKUP(C14,Entries!A:G,7,FALSE),"")</f>
        <v>0</v>
      </c>
    </row>
    <row r="15" spans="1:12" x14ac:dyDescent="0.25">
      <c r="A15" s="10">
        <v>11</v>
      </c>
      <c r="B15" s="13">
        <v>1.4328703703703703E-2</v>
      </c>
      <c r="C15">
        <v>575</v>
      </c>
      <c r="D15" t="str">
        <f>IFERROR(CONCATENATE(VLOOKUP(C15,Entries!A:G,4,FALSE)," ",(VLOOKUP(C15,Entries!A:G,5,FALSE))),"")</f>
        <v>Charlie Allen</v>
      </c>
      <c r="E15" t="str">
        <f>IFERROR(VLOOKUP(C15,Entries!A:C,3,FALSE),"")</f>
        <v>U17 Men</v>
      </c>
      <c r="F15" t="str">
        <f>IFERROR(VLOOKUP(C15,Entries!A:F,6,FALSE),"")</f>
        <v>OWLS</v>
      </c>
      <c r="G15">
        <f>IFERROR(VLOOKUP(C15,Entries!A:G,7,FALSE),"")</f>
        <v>0</v>
      </c>
      <c r="J15" s="12" t="s">
        <v>509</v>
      </c>
    </row>
    <row r="16" spans="1:12" x14ac:dyDescent="0.25">
      <c r="A16" s="10">
        <v>12</v>
      </c>
      <c r="B16" s="13">
        <v>1.4618055555555556E-2</v>
      </c>
      <c r="C16">
        <v>587</v>
      </c>
      <c r="D16" t="str">
        <f>IFERROR(CONCATENATE(VLOOKUP(C16,Entries!A:G,4,FALSE)," ",(VLOOKUP(C16,Entries!A:G,5,FALSE))),"")</f>
        <v>Bobby Stenhouse</v>
      </c>
      <c r="E16" t="str">
        <f>IFERROR(VLOOKUP(C16,Entries!A:C,3,FALSE),"")</f>
        <v>U17 Men</v>
      </c>
      <c r="F16" t="str">
        <f>IFERROR(VLOOKUP(C16,Entries!A:F,6,FALSE),"")</f>
        <v>Rugby &amp; Northampton AC</v>
      </c>
      <c r="G16">
        <f>IFERROR(VLOOKUP(C16,Entries!A:G,7,FALSE),"")</f>
        <v>0</v>
      </c>
      <c r="J16" s="12" t="s">
        <v>510</v>
      </c>
      <c r="K16">
        <v>15</v>
      </c>
      <c r="L16" t="s">
        <v>546</v>
      </c>
    </row>
    <row r="17" spans="1:12" x14ac:dyDescent="0.25">
      <c r="A17" s="10">
        <v>13</v>
      </c>
      <c r="B17" s="13">
        <v>1.4641203703703703E-2</v>
      </c>
      <c r="C17">
        <v>588</v>
      </c>
      <c r="D17" t="str">
        <f>IFERROR(CONCATENATE(VLOOKUP(C17,Entries!A:G,4,FALSE)," ",(VLOOKUP(C17,Entries!A:G,5,FALSE))),"")</f>
        <v>Jamie Styring</v>
      </c>
      <c r="E17" t="str">
        <f>IFERROR(VLOOKUP(C17,Entries!A:C,3,FALSE),"")</f>
        <v>U17 Men</v>
      </c>
      <c r="F17" t="str">
        <f>IFERROR(VLOOKUP(C17,Entries!A:F,6,FALSE),"")</f>
        <v>Rugby &amp; Northampton AC</v>
      </c>
      <c r="G17">
        <f>IFERROR(VLOOKUP(C17,Entries!A:G,7,FALSE),"")</f>
        <v>0</v>
      </c>
      <c r="J17" s="12" t="s">
        <v>516</v>
      </c>
      <c r="K17">
        <v>16</v>
      </c>
      <c r="L17" t="s">
        <v>547</v>
      </c>
    </row>
    <row r="18" spans="1:12" x14ac:dyDescent="0.25">
      <c r="A18" s="10">
        <v>14</v>
      </c>
      <c r="B18" s="13">
        <v>1.5636574074074074E-2</v>
      </c>
      <c r="C18">
        <v>583</v>
      </c>
      <c r="D18" t="str">
        <f>IFERROR(CONCATENATE(VLOOKUP(C18,Entries!A:G,4,FALSE)," ",(VLOOKUP(C18,Entries!A:G,5,FALSE))),"")</f>
        <v>Beckett Moore</v>
      </c>
      <c r="E18" t="str">
        <f>IFERROR(VLOOKUP(C18,Entries!A:C,3,FALSE),"")</f>
        <v>U17 Men</v>
      </c>
      <c r="F18" t="str">
        <f>IFERROR(VLOOKUP(C18,Entries!A:F,6,FALSE),"")</f>
        <v>Wreake &amp; Soar Valley</v>
      </c>
      <c r="G18">
        <f>IFERROR(VLOOKUP(C18,Entries!A:G,7,FALSE),"")</f>
        <v>0</v>
      </c>
      <c r="J18" s="12" t="s">
        <v>515</v>
      </c>
      <c r="K18">
        <v>32</v>
      </c>
      <c r="L18" t="s">
        <v>548</v>
      </c>
    </row>
    <row r="19" spans="1:12" x14ac:dyDescent="0.25">
      <c r="A19" s="10">
        <v>15</v>
      </c>
      <c r="B19" s="13">
        <v>1.5694444444444445E-2</v>
      </c>
      <c r="C19">
        <v>578</v>
      </c>
      <c r="D19" t="str">
        <f>IFERROR(CONCATENATE(VLOOKUP(C19,Entries!A:G,4,FALSE)," ",(VLOOKUP(C19,Entries!A:G,5,FALSE))),"")</f>
        <v>Jenson Drage</v>
      </c>
      <c r="E19" t="str">
        <f>IFERROR(VLOOKUP(C19,Entries!A:C,3,FALSE),"")</f>
        <v>U17 Men</v>
      </c>
      <c r="F19" t="str">
        <f>IFERROR(VLOOKUP(C19,Entries!A:F,6,FALSE),"")</f>
        <v>Nuneaton Harriers</v>
      </c>
      <c r="G19">
        <f>IFERROR(VLOOKUP(C19,Entries!A:G,7,FALSE),"")</f>
        <v>0</v>
      </c>
    </row>
    <row r="20" spans="1:12" x14ac:dyDescent="0.25">
      <c r="D20" t="str">
        <f>IFERROR(CONCATENATE(VLOOKUP(C20,Entries!A:G,4,FALSE)," ",(VLOOKUP(C20,Entries!A:G,5,FALSE))),"")</f>
        <v/>
      </c>
      <c r="E20" t="str">
        <f>IFERROR(VLOOKUP(C20,Entries!A:C,3,FALSE),"")</f>
        <v/>
      </c>
      <c r="F20" t="str">
        <f>IFERROR(VLOOKUP(C20,Entries!A:F,6,FALSE),"")</f>
        <v/>
      </c>
      <c r="G20" t="str">
        <f>IFERROR(VLOOKUP(C20,Entries!A:G,7,FALSE),"")</f>
        <v/>
      </c>
      <c r="J20" s="12"/>
    </row>
    <row r="21" spans="1:12" x14ac:dyDescent="0.25">
      <c r="D21" t="str">
        <f>IFERROR(CONCATENATE(VLOOKUP(C21,Entries!A:G,4,FALSE)," ",(VLOOKUP(C21,Entries!A:G,5,FALSE))),"")</f>
        <v/>
      </c>
      <c r="E21" t="str">
        <f>IFERROR(VLOOKUP(C21,Entries!A:C,3,FALSE),"")</f>
        <v/>
      </c>
      <c r="F21" t="str">
        <f>IFERROR(VLOOKUP(C21,Entries!A:F,6,FALSE),"")</f>
        <v/>
      </c>
      <c r="G21" t="str">
        <f>IFERROR(VLOOKUP(C21,Entries!A:G,7,FALSE),"")</f>
        <v/>
      </c>
      <c r="J21" s="12"/>
    </row>
    <row r="22" spans="1:12" x14ac:dyDescent="0.25">
      <c r="D22" t="str">
        <f>IFERROR(CONCATENATE(VLOOKUP(C22,Entries!A:G,4,FALSE)," ",(VLOOKUP(C22,Entries!A:G,5,FALSE))),"")</f>
        <v/>
      </c>
      <c r="E22" t="str">
        <f>IFERROR(VLOOKUP(C22,Entries!A:C,3,FALSE),"")</f>
        <v/>
      </c>
      <c r="F22" t="str">
        <f>IFERROR(VLOOKUP(C22,Entries!A:F,6,FALSE),"")</f>
        <v/>
      </c>
      <c r="G22" t="str">
        <f>IFERROR(VLOOKUP(C22,Entries!A:G,7,FALSE),"")</f>
        <v/>
      </c>
    </row>
    <row r="23" spans="1:12" x14ac:dyDescent="0.25">
      <c r="D23" t="str">
        <f>IFERROR(CONCATENATE(VLOOKUP(C23,Entries!A:G,4,FALSE)," ",(VLOOKUP(C23,Entries!A:G,5,FALSE))),"")</f>
        <v/>
      </c>
      <c r="E23" t="str">
        <f>IFERROR(VLOOKUP(C23,Entries!A:C,3,FALSE),"")</f>
        <v/>
      </c>
      <c r="F23" t="str">
        <f>IFERROR(VLOOKUP(C23,Entries!A:F,6,FALSE),"")</f>
        <v/>
      </c>
      <c r="G23" t="str">
        <f>IFERROR(VLOOKUP(C23,Entries!A:G,7,FALSE),"")</f>
        <v/>
      </c>
    </row>
    <row r="24" spans="1:12" x14ac:dyDescent="0.25">
      <c r="D24" t="str">
        <f>IFERROR(CONCATENATE(VLOOKUP(C24,Entries!A:G,4,FALSE)," ",(VLOOKUP(C24,Entries!A:G,5,FALSE))),"")</f>
        <v/>
      </c>
      <c r="E24" t="str">
        <f>IFERROR(VLOOKUP(C24,Entries!A:C,3,FALSE),"")</f>
        <v/>
      </c>
      <c r="F24" t="str">
        <f>IFERROR(VLOOKUP(C24,Entries!A:F,6,FALSE),"")</f>
        <v/>
      </c>
      <c r="G24" t="str">
        <f>IFERROR(VLOOKUP(C24,Entries!A:G,7,FALSE),"")</f>
        <v/>
      </c>
    </row>
    <row r="25" spans="1:12" x14ac:dyDescent="0.25">
      <c r="D25" t="str">
        <f>IFERROR(CONCATENATE(VLOOKUP(C25,Entries!A:G,4,FALSE)," ",(VLOOKUP(C25,Entries!A:G,5,FALSE))),"")</f>
        <v/>
      </c>
      <c r="E25" t="str">
        <f>IFERROR(VLOOKUP(C25,Entries!A:C,3,FALSE),"")</f>
        <v/>
      </c>
      <c r="F25" t="str">
        <f>IFERROR(VLOOKUP(C25,Entries!A:F,6,FALSE),"")</f>
        <v/>
      </c>
      <c r="G25" t="str">
        <f>IFERROR(VLOOKUP(C25,Entries!A:G,7,FALSE),"")</f>
        <v/>
      </c>
    </row>
    <row r="26" spans="1:12" x14ac:dyDescent="0.25">
      <c r="D26" t="str">
        <f>IFERROR(CONCATENATE(VLOOKUP(C26,Entries!A:G,4,FALSE)," ",(VLOOKUP(C26,Entries!A:G,5,FALSE))),"")</f>
        <v/>
      </c>
      <c r="E26" t="str">
        <f>IFERROR(VLOOKUP(C26,Entries!A:C,3,FALSE),"")</f>
        <v/>
      </c>
      <c r="F26" t="str">
        <f>IFERROR(VLOOKUP(C26,Entries!A:F,6,FALSE),"")</f>
        <v/>
      </c>
      <c r="G26" t="str">
        <f>IFERROR(VLOOKUP(C26,Entries!A:G,7,FALSE),"")</f>
        <v/>
      </c>
    </row>
    <row r="27" spans="1:12" x14ac:dyDescent="0.25">
      <c r="D27" t="str">
        <f>IFERROR(CONCATENATE(VLOOKUP(C27,Entries!A:G,4,FALSE)," ",(VLOOKUP(C27,Entries!A:G,5,FALSE))),"")</f>
        <v/>
      </c>
      <c r="E27" t="str">
        <f>IFERROR(VLOOKUP(C27,Entries!A:C,3,FALSE),"")</f>
        <v/>
      </c>
      <c r="F27" t="str">
        <f>IFERROR(VLOOKUP(C27,Entries!A:F,6,FALSE),"")</f>
        <v/>
      </c>
      <c r="G27" t="str">
        <f>IFERROR(VLOOKUP(C27,Entries!A:G,7,FALSE),"")</f>
        <v/>
      </c>
    </row>
    <row r="28" spans="1:12" x14ac:dyDescent="0.25">
      <c r="D28" t="str">
        <f>IFERROR(CONCATENATE(VLOOKUP(C28,Entries!A:G,4,FALSE)," ",(VLOOKUP(C28,Entries!A:G,5,FALSE))),"")</f>
        <v/>
      </c>
      <c r="E28" t="str">
        <f>IFERROR(VLOOKUP(C28,Entries!A:C,3,FALSE),"")</f>
        <v/>
      </c>
      <c r="F28" t="str">
        <f>IFERROR(VLOOKUP(C28,Entries!A:F,6,FALSE),"")</f>
        <v/>
      </c>
      <c r="G28" t="str">
        <f>IFERROR(VLOOKUP(C28,Entries!A:G,7,FALSE),"")</f>
        <v/>
      </c>
    </row>
    <row r="29" spans="1:12" x14ac:dyDescent="0.25">
      <c r="D29" t="str">
        <f>IFERROR(CONCATENATE(VLOOKUP(C29,Entries!A:G,4,FALSE)," ",(VLOOKUP(C29,Entries!A:G,5,FALSE))),"")</f>
        <v/>
      </c>
      <c r="E29" t="str">
        <f>IFERROR(VLOOKUP(C29,Entries!A:C,3,FALSE),"")</f>
        <v/>
      </c>
      <c r="F29" t="str">
        <f>IFERROR(VLOOKUP(C29,Entries!A:F,6,FALSE),"")</f>
        <v/>
      </c>
      <c r="G29" t="str">
        <f>IFERROR(VLOOKUP(C29,Entries!A:G,7,FALSE),"")</f>
        <v/>
      </c>
    </row>
    <row r="30" spans="1:12" x14ac:dyDescent="0.25">
      <c r="D30" t="str">
        <f>IFERROR(CONCATENATE(VLOOKUP(C30,Entries!A:G,4,FALSE)," ",(VLOOKUP(C30,Entries!A:G,5,FALSE))),"")</f>
        <v/>
      </c>
      <c r="E30" t="str">
        <f>IFERROR(VLOOKUP(C30,Entries!A:C,3,FALSE),"")</f>
        <v/>
      </c>
      <c r="F30" t="str">
        <f>IFERROR(VLOOKUP(C30,Entries!A:F,6,FALSE),"")</f>
        <v/>
      </c>
      <c r="G30" t="str">
        <f>IFERROR(VLOOKUP(C30,Entries!A:G,7,FALSE),"")</f>
        <v/>
      </c>
    </row>
    <row r="31" spans="1:12" x14ac:dyDescent="0.25">
      <c r="D31" t="str">
        <f>IFERROR(CONCATENATE(VLOOKUP(C31,Entries!A:G,4,FALSE)," ",(VLOOKUP(C31,Entries!A:G,5,FALSE))),"")</f>
        <v/>
      </c>
      <c r="E31" t="str">
        <f>IFERROR(VLOOKUP(C31,Entries!A:C,3,FALSE),"")</f>
        <v/>
      </c>
      <c r="F31" t="str">
        <f>IFERROR(VLOOKUP(C31,Entries!A:F,6,FALSE),"")</f>
        <v/>
      </c>
      <c r="G31" t="str">
        <f>IFERROR(VLOOKUP(C31,Entries!A:G,7,FALSE),"")</f>
        <v/>
      </c>
    </row>
    <row r="32" spans="1:12" x14ac:dyDescent="0.25">
      <c r="D32" t="str">
        <f>IFERROR(CONCATENATE(VLOOKUP(C32,Entries!A:G,4,FALSE)," ",(VLOOKUP(C32,Entries!A:G,5,FALSE))),"")</f>
        <v/>
      </c>
      <c r="E32" t="str">
        <f>IFERROR(VLOOKUP(C32,Entries!A:C,3,FALSE),"")</f>
        <v/>
      </c>
      <c r="F32" t="str">
        <f>IFERROR(VLOOKUP(C32,Entries!A:F,6,FALSE),"")</f>
        <v/>
      </c>
      <c r="G32" t="str">
        <f>IFERROR(VLOOKUP(C32,Entries!A:G,7,FALSE),"")</f>
        <v/>
      </c>
    </row>
    <row r="33" spans="4:7" x14ac:dyDescent="0.25">
      <c r="D33" t="str">
        <f>IFERROR(CONCATENATE(VLOOKUP(C33,Entries!A:G,4,FALSE)," ",(VLOOKUP(C33,Entries!A:G,5,FALSE))),"")</f>
        <v/>
      </c>
      <c r="E33" t="str">
        <f>IFERROR(VLOOKUP(C33,Entries!A:C,3,FALSE),"")</f>
        <v/>
      </c>
      <c r="F33" t="str">
        <f>IFERROR(VLOOKUP(C33,Entries!A:F,6,FALSE),"")</f>
        <v/>
      </c>
      <c r="G33" t="str">
        <f>IFERROR(VLOOKUP(C33,Entries!A:G,7,FALSE),"")</f>
        <v/>
      </c>
    </row>
    <row r="34" spans="4:7" x14ac:dyDescent="0.25">
      <c r="D34" t="str">
        <f>IFERROR(CONCATENATE(VLOOKUP(C34,Entries!A:G,4,FALSE)," ",(VLOOKUP(C34,Entries!A:G,5,FALSE))),"")</f>
        <v/>
      </c>
      <c r="E34" t="str">
        <f>IFERROR(VLOOKUP(C34,Entries!A:C,3,FALSE),"")</f>
        <v/>
      </c>
      <c r="F34" t="str">
        <f>IFERROR(VLOOKUP(C34,Entries!A:F,6,FALSE),"")</f>
        <v/>
      </c>
      <c r="G34" t="str">
        <f>IFERROR(VLOOKUP(C34,Entries!A:G,7,FALSE),"")</f>
        <v/>
      </c>
    </row>
    <row r="35" spans="4:7" x14ac:dyDescent="0.25">
      <c r="D35" t="str">
        <f>IFERROR(CONCATENATE(VLOOKUP(C35,Entries!A:G,4,FALSE)," ",(VLOOKUP(C35,Entries!A:G,5,FALSE))),"")</f>
        <v/>
      </c>
      <c r="E35" t="str">
        <f>IFERROR(VLOOKUP(C35,Entries!A:C,3,FALSE),"")</f>
        <v/>
      </c>
      <c r="F35" t="str">
        <f>IFERROR(VLOOKUP(C35,Entries!A:F,6,FALSE),"")</f>
        <v/>
      </c>
      <c r="G35" t="str">
        <f>IFERROR(VLOOKUP(C35,Entries!A:G,7,FALSE),"")</f>
        <v/>
      </c>
    </row>
    <row r="36" spans="4:7" x14ac:dyDescent="0.25">
      <c r="D36" t="str">
        <f>IFERROR(CONCATENATE(VLOOKUP(C36,Entries!A:G,4,FALSE)," ",(VLOOKUP(C36,Entries!A:G,5,FALSE))),"")</f>
        <v/>
      </c>
      <c r="E36" t="str">
        <f>IFERROR(VLOOKUP(C36,Entries!A:C,3,FALSE),"")</f>
        <v/>
      </c>
      <c r="F36" t="str">
        <f>IFERROR(VLOOKUP(C36,Entries!A:F,6,FALSE),"")</f>
        <v/>
      </c>
      <c r="G36" t="str">
        <f>IFERROR(VLOOKUP(C36,Entries!A:G,7,FALSE),"")</f>
        <v/>
      </c>
    </row>
    <row r="37" spans="4:7" x14ac:dyDescent="0.25">
      <c r="D37" t="str">
        <f>IFERROR(CONCATENATE(VLOOKUP(C37,Entries!A:G,4,FALSE)," ",(VLOOKUP(C37,Entries!A:G,5,FALSE))),"")</f>
        <v/>
      </c>
      <c r="E37" t="str">
        <f>IFERROR(VLOOKUP(C37,Entries!A:C,3,FALSE),"")</f>
        <v/>
      </c>
      <c r="F37" t="str">
        <f>IFERROR(VLOOKUP(C37,Entries!A:F,6,FALSE),"")</f>
        <v/>
      </c>
      <c r="G37" t="str">
        <f>IFERROR(VLOOKUP(C37,Entries!A:G,7,FALSE),"")</f>
        <v/>
      </c>
    </row>
    <row r="38" spans="4:7" x14ac:dyDescent="0.25">
      <c r="D38" t="str">
        <f>IFERROR(CONCATENATE(VLOOKUP(C38,Entries!A:G,4,FALSE)," ",(VLOOKUP(C38,Entries!A:G,5,FALSE))),"")</f>
        <v/>
      </c>
      <c r="E38" t="str">
        <f>IFERROR(VLOOKUP(C38,Entries!A:C,3,FALSE),"")</f>
        <v/>
      </c>
      <c r="F38" t="str">
        <f>IFERROR(VLOOKUP(C38,Entries!A:F,6,FALSE),"")</f>
        <v/>
      </c>
      <c r="G38" t="str">
        <f>IFERROR(VLOOKUP(C38,Entries!A:G,7,FALSE),"")</f>
        <v/>
      </c>
    </row>
    <row r="39" spans="4:7" x14ac:dyDescent="0.25">
      <c r="D39" t="str">
        <f>IFERROR(CONCATENATE(VLOOKUP(C39,Entries!A:G,4,FALSE)," ",(VLOOKUP(C39,Entries!A:G,5,FALSE))),"")</f>
        <v/>
      </c>
      <c r="E39" t="str">
        <f>IFERROR(VLOOKUP(C39,Entries!A:C,3,FALSE),"")</f>
        <v/>
      </c>
      <c r="F39" t="str">
        <f>IFERROR(VLOOKUP(C39,Entries!A:F,6,FALSE),"")</f>
        <v/>
      </c>
      <c r="G39" t="str">
        <f>IFERROR(VLOOKUP(C39,Entries!A:G,7,FALSE),"")</f>
        <v/>
      </c>
    </row>
    <row r="40" spans="4:7" x14ac:dyDescent="0.25">
      <c r="D40" t="str">
        <f>IFERROR(CONCATENATE(VLOOKUP(C40,Entries!A:G,4,FALSE)," ",(VLOOKUP(C40,Entries!A:G,5,FALSE))),"")</f>
        <v/>
      </c>
      <c r="E40" t="str">
        <f>IFERROR(VLOOKUP(C40,Entries!A:C,3,FALSE),"")</f>
        <v/>
      </c>
      <c r="F40" t="str">
        <f>IFERROR(VLOOKUP(C40,Entries!A:F,6,FALSE),"")</f>
        <v/>
      </c>
      <c r="G40" t="str">
        <f>IFERROR(VLOOKUP(C40,Entries!A:G,7,FALSE),"")</f>
        <v/>
      </c>
    </row>
    <row r="41" spans="4:7" x14ac:dyDescent="0.25">
      <c r="D41" t="str">
        <f>IFERROR(CONCATENATE(VLOOKUP(C41,Entries!A:G,4,FALSE)," ",(VLOOKUP(C41,Entries!A:G,5,FALSE))),"")</f>
        <v/>
      </c>
      <c r="E41" t="str">
        <f>IFERROR(VLOOKUP(C41,Entries!A:C,3,FALSE),"")</f>
        <v/>
      </c>
      <c r="F41" t="str">
        <f>IFERROR(VLOOKUP(C41,Entries!A:F,6,FALSE),"")</f>
        <v/>
      </c>
      <c r="G41" t="str">
        <f>IFERROR(VLOOKUP(C41,Entries!A:G,7,FALSE),"")</f>
        <v/>
      </c>
    </row>
    <row r="42" spans="4:7" x14ac:dyDescent="0.25">
      <c r="D42" t="str">
        <f>IFERROR(CONCATENATE(VLOOKUP(C42,Entries!A:G,4,FALSE)," ",(VLOOKUP(C42,Entries!A:G,5,FALSE))),"")</f>
        <v/>
      </c>
      <c r="E42" t="str">
        <f>IFERROR(VLOOKUP(C42,Entries!A:C,3,FALSE),"")</f>
        <v/>
      </c>
      <c r="F42" t="str">
        <f>IFERROR(VLOOKUP(C42,Entries!A:F,6,FALSE),"")</f>
        <v/>
      </c>
      <c r="G42" t="str">
        <f>IFERROR(VLOOKUP(C42,Entries!A:G,7,FALSE),"")</f>
        <v/>
      </c>
    </row>
    <row r="43" spans="4:7" x14ac:dyDescent="0.25">
      <c r="D43" t="str">
        <f>IFERROR(CONCATENATE(VLOOKUP(C43,Entries!A:G,4,FALSE)," ",(VLOOKUP(C43,Entries!A:G,5,FALSE))),"")</f>
        <v/>
      </c>
      <c r="E43" t="str">
        <f>IFERROR(VLOOKUP(C43,Entries!A:C,3,FALSE),"")</f>
        <v/>
      </c>
      <c r="F43" t="str">
        <f>IFERROR(VLOOKUP(C43,Entries!A:F,6,FALSE),"")</f>
        <v/>
      </c>
      <c r="G43" t="str">
        <f>IFERROR(VLOOKUP(C43,Entries!A:G,7,FALSE),"")</f>
        <v/>
      </c>
    </row>
    <row r="44" spans="4:7" x14ac:dyDescent="0.25">
      <c r="D44" t="str">
        <f>IFERROR(CONCATENATE(VLOOKUP(C44,Entries!A:G,4,FALSE)," ",(VLOOKUP(C44,Entries!A:G,5,FALSE))),"")</f>
        <v/>
      </c>
      <c r="E44" t="str">
        <f>IFERROR(VLOOKUP(C44,Entries!A:C,3,FALSE),"")</f>
        <v/>
      </c>
      <c r="F44" t="str">
        <f>IFERROR(VLOOKUP(C44,Entries!A:F,6,FALSE),"")</f>
        <v/>
      </c>
      <c r="G44" t="str">
        <f>IFERROR(VLOOKUP(C44,Entries!A:G,7,FALSE),"")</f>
        <v/>
      </c>
    </row>
    <row r="45" spans="4:7" x14ac:dyDescent="0.25">
      <c r="D45" t="str">
        <f>IFERROR(CONCATENATE(VLOOKUP(C45,Entries!A:G,4,FALSE)," ",(VLOOKUP(C45,Entries!A:G,5,FALSE))),"")</f>
        <v/>
      </c>
      <c r="E45" t="str">
        <f>IFERROR(VLOOKUP(C45,Entries!A:C,3,FALSE),"")</f>
        <v/>
      </c>
      <c r="F45" t="str">
        <f>IFERROR(VLOOKUP(C45,Entries!A:F,6,FALSE),"")</f>
        <v/>
      </c>
      <c r="G45" t="str">
        <f>IFERROR(VLOOKUP(C45,Entries!A:G,7,FALSE),"")</f>
        <v/>
      </c>
    </row>
    <row r="46" spans="4:7" x14ac:dyDescent="0.25">
      <c r="D46" t="str">
        <f>IFERROR(CONCATENATE(VLOOKUP(C46,Entries!A:G,4,FALSE)," ",(VLOOKUP(C46,Entries!A:G,5,FALSE))),"")</f>
        <v/>
      </c>
      <c r="E46" t="str">
        <f>IFERROR(VLOOKUP(C46,Entries!A:C,3,FALSE),"")</f>
        <v/>
      </c>
      <c r="F46" t="str">
        <f>IFERROR(VLOOKUP(C46,Entries!A:F,6,FALSE),"")</f>
        <v/>
      </c>
      <c r="G46" t="str">
        <f>IFERROR(VLOOKUP(C46,Entries!A:G,7,FALSE),"")</f>
        <v/>
      </c>
    </row>
    <row r="47" spans="4:7" x14ac:dyDescent="0.25">
      <c r="D47" t="str">
        <f>IFERROR(CONCATENATE(VLOOKUP(C47,Entries!A:G,4,FALSE)," ",(VLOOKUP(C47,Entries!A:G,5,FALSE))),"")</f>
        <v/>
      </c>
      <c r="E47" t="str">
        <f>IFERROR(VLOOKUP(C47,Entries!A:C,3,FALSE),"")</f>
        <v/>
      </c>
      <c r="F47" t="str">
        <f>IFERROR(VLOOKUP(C47,Entries!A:F,6,FALSE),"")</f>
        <v/>
      </c>
      <c r="G47" t="str">
        <f>IFERROR(VLOOKUP(C47,Entries!A:G,7,FALSE),"")</f>
        <v/>
      </c>
    </row>
    <row r="48" spans="4:7" x14ac:dyDescent="0.25">
      <c r="D48" t="str">
        <f>IFERROR(CONCATENATE(VLOOKUP(C48,Entries!A:G,4,FALSE)," ",(VLOOKUP(C48,Entries!A:G,5,FALSE))),"")</f>
        <v/>
      </c>
      <c r="E48" t="str">
        <f>IFERROR(VLOOKUP(C48,Entries!A:C,3,FALSE),"")</f>
        <v/>
      </c>
      <c r="F48" t="str">
        <f>IFERROR(VLOOKUP(C48,Entries!A:F,6,FALSE),"")</f>
        <v/>
      </c>
      <c r="G48" t="str">
        <f>IFERROR(VLOOKUP(C48,Entries!A:G,7,FALSE),"")</f>
        <v/>
      </c>
    </row>
  </sheetData>
  <conditionalFormatting sqref="C1:C1048576">
    <cfRule type="duplicateValues" dxfId="2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85E73-8204-419D-932E-C3A113ECFCF7}">
  <dimension ref="A1:M53"/>
  <sheetViews>
    <sheetView tabSelected="1" zoomScale="90" zoomScaleNormal="90" workbookViewId="0">
      <pane ySplit="4" topLeftCell="A5" activePane="bottomLeft" state="frozen"/>
      <selection pane="bottomLeft" activeCell="O10" sqref="O10"/>
    </sheetView>
  </sheetViews>
  <sheetFormatPr defaultRowHeight="15" x14ac:dyDescent="0.25"/>
  <cols>
    <col min="1" max="1" width="8.85546875" style="10"/>
    <col min="4" max="4" width="16.28515625" bestFit="1" customWidth="1"/>
    <col min="5" max="5" width="14.7109375" bestFit="1" customWidth="1"/>
    <col min="6" max="6" width="20.42578125" bestFit="1" customWidth="1"/>
    <col min="11" max="11" width="16.5703125" bestFit="1" customWidth="1"/>
    <col min="12" max="12" width="3.28515625" bestFit="1" customWidth="1"/>
    <col min="13" max="13" width="51.42578125" bestFit="1" customWidth="1"/>
  </cols>
  <sheetData>
    <row r="1" spans="1:13" x14ac:dyDescent="0.25">
      <c r="A1" s="11" t="s">
        <v>499</v>
      </c>
    </row>
    <row r="2" spans="1:13" x14ac:dyDescent="0.25">
      <c r="A2" s="11" t="s">
        <v>506</v>
      </c>
    </row>
    <row r="4" spans="1:13" x14ac:dyDescent="0.25">
      <c r="A4" s="11" t="s">
        <v>501</v>
      </c>
      <c r="B4" s="11" t="s">
        <v>502</v>
      </c>
      <c r="C4" s="11" t="s">
        <v>504</v>
      </c>
      <c r="D4" s="11" t="s">
        <v>503</v>
      </c>
      <c r="E4" s="11" t="s">
        <v>484</v>
      </c>
      <c r="F4" s="11" t="s">
        <v>1</v>
      </c>
      <c r="G4" s="15" t="s">
        <v>521</v>
      </c>
      <c r="H4" s="11" t="s">
        <v>522</v>
      </c>
      <c r="I4" s="11" t="s">
        <v>505</v>
      </c>
    </row>
    <row r="5" spans="1:13" x14ac:dyDescent="0.25">
      <c r="A5" s="10">
        <v>1</v>
      </c>
      <c r="B5" s="13">
        <v>1.9618055555555555E-2</v>
      </c>
      <c r="C5">
        <v>684</v>
      </c>
      <c r="D5" t="str">
        <f>IFERROR(CONCATENATE(VLOOKUP(C5,Entries!A:G,4,FALSE)," ",(VLOOKUP(C5,Entries!A:G,5,FALSE))),"")</f>
        <v>Olivia Mathias</v>
      </c>
      <c r="E5" t="str">
        <f>IFERROR(VLOOKUP(C5,Entries!A:C,3,FALSE),"")</f>
        <v>Senior Women</v>
      </c>
      <c r="F5" t="str">
        <f>IFERROR(VLOOKUP(C5,Entries!A:F,6,FALSE),"")</f>
        <v>Newark AC</v>
      </c>
      <c r="G5" s="16">
        <v>1</v>
      </c>
      <c r="H5" s="16">
        <v>1</v>
      </c>
      <c r="I5" t="str">
        <f>IFERROR(VLOOKUP(C5,Entries!A:G,7,FALSE),"")</f>
        <v>Seniors</v>
      </c>
      <c r="K5" s="12" t="s">
        <v>509</v>
      </c>
    </row>
    <row r="6" spans="1:13" x14ac:dyDescent="0.25">
      <c r="A6" s="10">
        <v>2</v>
      </c>
      <c r="B6" s="13">
        <v>1.982638888888889E-2</v>
      </c>
      <c r="C6">
        <v>657</v>
      </c>
      <c r="D6" t="str">
        <f>IFERROR(CONCATENATE(VLOOKUP(C6,Entries!A:G,4,FALSE)," ",(VLOOKUP(C6,Entries!A:G,5,FALSE))),"")</f>
        <v>Claire Frankland</v>
      </c>
      <c r="E6" t="str">
        <f>IFERROR(VLOOKUP(C6,Entries!A:C,3,FALSE),"")</f>
        <v>Senior Women</v>
      </c>
      <c r="F6" t="str">
        <f>IFERROR(VLOOKUP(C6,Entries!A:F,6,FALSE),"")</f>
        <v>West End Runners</v>
      </c>
      <c r="G6" s="16">
        <v>2</v>
      </c>
      <c r="H6" s="16">
        <v>2</v>
      </c>
      <c r="I6" t="str">
        <f>IFERROR(VLOOKUP(C6,Entries!A:G,7,FALSE),"")</f>
        <v>Seniors</v>
      </c>
      <c r="K6" s="12" t="s">
        <v>510</v>
      </c>
      <c r="L6">
        <v>20</v>
      </c>
      <c r="M6" t="s">
        <v>549</v>
      </c>
    </row>
    <row r="7" spans="1:13" x14ac:dyDescent="0.25">
      <c r="A7" s="10">
        <v>3</v>
      </c>
      <c r="B7" s="13">
        <v>2.0810185185185185E-2</v>
      </c>
      <c r="C7">
        <v>611</v>
      </c>
      <c r="D7" t="str">
        <f>IFERROR(CONCATENATE(VLOOKUP(C7,Entries!A:G,4,FALSE)," ",(VLOOKUP(C7,Entries!A:G,5,FALSE))),"")</f>
        <v>Justine Anthony</v>
      </c>
      <c r="E7" t="str">
        <f>IFERROR(VLOOKUP(C7,Entries!A:C,3,FALSE),"")</f>
        <v>Senior Women</v>
      </c>
      <c r="F7" t="str">
        <f>IFERROR(VLOOKUP(C7,Entries!A:F,6,FALSE),"")</f>
        <v>Charnwood AC</v>
      </c>
      <c r="G7" s="16">
        <v>3</v>
      </c>
      <c r="H7" s="16">
        <v>3</v>
      </c>
      <c r="I7" t="str">
        <f>IFERROR(VLOOKUP(C7,Entries!A:G,7,FALSE),"")</f>
        <v>Seniors</v>
      </c>
      <c r="K7" s="12" t="s">
        <v>526</v>
      </c>
      <c r="L7">
        <v>22</v>
      </c>
      <c r="M7" t="s">
        <v>550</v>
      </c>
    </row>
    <row r="8" spans="1:13" x14ac:dyDescent="0.25">
      <c r="A8" s="10">
        <v>4</v>
      </c>
      <c r="B8" s="13">
        <v>2.0960648148148148E-2</v>
      </c>
      <c r="C8">
        <v>688</v>
      </c>
      <c r="D8" t="str">
        <f>IFERROR(CONCATENATE(VLOOKUP(C8,Entries!A:G,4,FALSE)," ",(VLOOKUP(C8,Entries!A:G,5,FALSE))),"")</f>
        <v>Isabelle Morris</v>
      </c>
      <c r="E8" t="str">
        <f>IFERROR(VLOOKUP(C8,Entries!A:C,3,FALSE),"")</f>
        <v>Senior Women</v>
      </c>
      <c r="F8" t="str">
        <f>IFERROR(VLOOKUP(C8,Entries!A:F,6,FALSE),"")</f>
        <v>City Of Norwich AC</v>
      </c>
      <c r="G8" s="16">
        <v>4</v>
      </c>
      <c r="H8" s="16">
        <v>4</v>
      </c>
      <c r="I8" t="str">
        <f>IFERROR(VLOOKUP(C8,Entries!A:G,7,FALSE),"")</f>
        <v>Seniors</v>
      </c>
      <c r="K8" s="12" t="s">
        <v>527</v>
      </c>
      <c r="L8">
        <v>56</v>
      </c>
      <c r="M8" t="s">
        <v>551</v>
      </c>
    </row>
    <row r="9" spans="1:13" x14ac:dyDescent="0.25">
      <c r="A9" s="10">
        <v>5</v>
      </c>
      <c r="B9" s="13">
        <v>2.1319444444444443E-2</v>
      </c>
      <c r="C9">
        <v>821</v>
      </c>
      <c r="D9" t="str">
        <f>IFERROR(CONCATENATE(VLOOKUP(C9,Entries!A:G,4,FALSE)," ",(VLOOKUP(C9,Entries!A:G,5,FALSE))),"")</f>
        <v>Lyla Bryan</v>
      </c>
      <c r="E9" t="str">
        <f>IFERROR(VLOOKUP(C9,Entries!A:C,3,FALSE),"")</f>
        <v>U20 Women</v>
      </c>
      <c r="F9" t="str">
        <f>IFERROR(VLOOKUP(C9,Entries!A:F,6,FALSE),"")</f>
        <v>Charnwood AC</v>
      </c>
      <c r="G9" s="16">
        <v>1</v>
      </c>
      <c r="H9" s="16">
        <v>5</v>
      </c>
      <c r="I9" t="str">
        <f>IFERROR(VLOOKUP(C9,Entries!A:G,7,FALSE),"")</f>
        <v>Seniors</v>
      </c>
      <c r="K9" s="12" t="s">
        <v>572</v>
      </c>
      <c r="L9">
        <v>79</v>
      </c>
      <c r="M9" t="s">
        <v>573</v>
      </c>
    </row>
    <row r="10" spans="1:13" x14ac:dyDescent="0.25">
      <c r="A10" s="10">
        <v>6</v>
      </c>
      <c r="B10" s="13">
        <v>2.1782407407407407E-2</v>
      </c>
      <c r="C10">
        <v>689</v>
      </c>
      <c r="D10" t="str">
        <f>IFERROR(CONCATENATE(VLOOKUP(C10,Entries!A:G,4,FALSE)," ",(VLOOKUP(C10,Entries!A:G,5,FALSE))),"")</f>
        <v>Anna Munday</v>
      </c>
      <c r="E10" t="str">
        <f>IFERROR(VLOOKUP(C10,Entries!A:C,3,FALSE),"")</f>
        <v>Senior Women</v>
      </c>
      <c r="F10" t="str">
        <f>IFERROR(VLOOKUP(C10,Entries!A:F,6,FALSE),"")</f>
        <v>Barrow runners</v>
      </c>
      <c r="G10" s="16">
        <v>5</v>
      </c>
      <c r="H10" s="16">
        <v>6</v>
      </c>
      <c r="I10" t="str">
        <f>IFERROR(VLOOKUP(C10,Entries!A:G,7,FALSE),"")</f>
        <v>Seniors</v>
      </c>
    </row>
    <row r="11" spans="1:13" x14ac:dyDescent="0.25">
      <c r="A11" s="10">
        <v>7</v>
      </c>
      <c r="B11" s="13">
        <v>2.2361111111111109E-2</v>
      </c>
      <c r="C11">
        <v>696</v>
      </c>
      <c r="D11" t="str">
        <f>IFERROR(CONCATENATE(VLOOKUP(C11,Entries!A:G,4,FALSE)," ",(VLOOKUP(C11,Entries!A:G,5,FALSE))),"")</f>
        <v>Rachael Vatter</v>
      </c>
      <c r="E11" t="str">
        <f>IFERROR(VLOOKUP(C11,Entries!A:C,3,FALSE),"")</f>
        <v>Senior Women</v>
      </c>
      <c r="F11" t="str">
        <f>IFERROR(VLOOKUP(C11,Entries!A:F,6,FALSE),"")</f>
        <v>Barrow Runners</v>
      </c>
      <c r="G11" s="16">
        <v>6</v>
      </c>
      <c r="H11" s="16">
        <v>7</v>
      </c>
      <c r="I11" t="str">
        <f>IFERROR(VLOOKUP(C11,Entries!A:G,7,FALSE),"")</f>
        <v>Seniors</v>
      </c>
    </row>
    <row r="12" spans="1:13" x14ac:dyDescent="0.25">
      <c r="A12" s="10">
        <v>8</v>
      </c>
      <c r="B12" s="13">
        <v>2.269675925925926E-2</v>
      </c>
      <c r="C12">
        <v>827</v>
      </c>
      <c r="D12" t="str">
        <f>IFERROR(CONCATENATE(VLOOKUP(C12,Entries!A:G,4,FALSE)," ",(VLOOKUP(C12,Entries!A:G,5,FALSE))),"")</f>
        <v>Gracie Walters</v>
      </c>
      <c r="E12" t="str">
        <f>IFERROR(VLOOKUP(C12,Entries!A:C,3,FALSE),"")</f>
        <v>U20 Women</v>
      </c>
      <c r="F12" t="str">
        <f>IFERROR(VLOOKUP(C12,Entries!A:F,6,FALSE),"")</f>
        <v>1485 Tri Club</v>
      </c>
      <c r="G12" s="16">
        <v>2</v>
      </c>
      <c r="H12" s="16">
        <v>8</v>
      </c>
      <c r="I12" t="str">
        <f>IFERROR(VLOOKUP(C12,Entries!A:G,7,FALSE),"")</f>
        <v>Seniors</v>
      </c>
    </row>
    <row r="13" spans="1:13" x14ac:dyDescent="0.25">
      <c r="A13" s="10">
        <v>9</v>
      </c>
      <c r="B13" s="13">
        <v>2.2974537037037036E-2</v>
      </c>
      <c r="C13">
        <v>467</v>
      </c>
      <c r="D13" t="str">
        <f>IFERROR(CONCATENATE(VLOOKUP(C13,Entries!A:G,4,FALSE)," ",(VLOOKUP(C13,Entries!A:G,5,FALSE))),"")</f>
        <v>Amy Pizzorno</v>
      </c>
      <c r="E13" t="str">
        <f>IFERROR(VLOOKUP(C13,Entries!A:C,3,FALSE),"")</f>
        <v>Masters Women</v>
      </c>
      <c r="F13" t="str">
        <f>IFERROR(VLOOKUP(C13,Entries!A:F,6,FALSE),"")</f>
        <v>Birstall RC</v>
      </c>
      <c r="G13" s="16">
        <v>1</v>
      </c>
      <c r="H13" s="16">
        <v>1</v>
      </c>
      <c r="I13" t="str">
        <f>IFERROR(VLOOKUP(C13,Entries!A:G,7,FALSE),"")</f>
        <v>Masters</v>
      </c>
    </row>
    <row r="14" spans="1:13" x14ac:dyDescent="0.25">
      <c r="A14" s="10">
        <v>10</v>
      </c>
      <c r="B14" s="13">
        <v>2.3287037037037037E-2</v>
      </c>
      <c r="C14">
        <v>653</v>
      </c>
      <c r="D14" t="str">
        <f>IFERROR(CONCATENATE(VLOOKUP(C14,Entries!A:G,4,FALSE)," ",(VLOOKUP(C14,Entries!A:G,5,FALSE))),"")</f>
        <v>Hollie Elliott</v>
      </c>
      <c r="E14" t="str">
        <f>IFERROR(VLOOKUP(C14,Entries!A:C,3,FALSE),"")</f>
        <v>Senior Women</v>
      </c>
      <c r="F14" t="str">
        <f>IFERROR(VLOOKUP(C14,Entries!A:F,6,FALSE),"")</f>
        <v>Barrow Runners</v>
      </c>
      <c r="G14" s="16">
        <v>7</v>
      </c>
      <c r="H14" s="16">
        <v>9</v>
      </c>
      <c r="I14" t="str">
        <f>IFERROR(VLOOKUP(C14,Entries!A:G,7,FALSE),"")</f>
        <v>Seniors</v>
      </c>
    </row>
    <row r="15" spans="1:13" x14ac:dyDescent="0.25">
      <c r="A15" s="10">
        <v>11</v>
      </c>
      <c r="B15" s="13">
        <v>2.3472222222222221E-2</v>
      </c>
      <c r="C15">
        <v>416</v>
      </c>
      <c r="D15" t="str">
        <f>IFERROR(CONCATENATE(VLOOKUP(C15,Entries!A:G,4,FALSE)," ",(VLOOKUP(C15,Entries!A:G,5,FALSE))),"")</f>
        <v>Gill Bland</v>
      </c>
      <c r="E15" t="str">
        <f>IFERROR(VLOOKUP(C15,Entries!A:C,3,FALSE),"")</f>
        <v>Masters Women</v>
      </c>
      <c r="F15" t="str">
        <f>IFERROR(VLOOKUP(C15,Entries!A:F,6,FALSE),"")</f>
        <v>Huncote Harriers</v>
      </c>
      <c r="G15" s="16">
        <v>2</v>
      </c>
      <c r="H15" s="16">
        <v>2</v>
      </c>
      <c r="I15" t="str">
        <f>IFERROR(VLOOKUP(C15,Entries!A:G,7,FALSE),"")</f>
        <v>Masters</v>
      </c>
    </row>
    <row r="16" spans="1:13" x14ac:dyDescent="0.25">
      <c r="A16" s="10">
        <v>12</v>
      </c>
      <c r="B16" s="13">
        <v>2.3715277777777776E-2</v>
      </c>
      <c r="C16">
        <v>826</v>
      </c>
      <c r="D16" t="str">
        <f>IFERROR(CONCATENATE(VLOOKUP(C16,Entries!A:G,4,FALSE)," ",(VLOOKUP(C16,Entries!A:G,5,FALSE))),"")</f>
        <v>Madeleine Stevens</v>
      </c>
      <c r="E16" t="str">
        <f>IFERROR(VLOOKUP(C16,Entries!A:C,3,FALSE),"")</f>
        <v>U20 Women</v>
      </c>
      <c r="F16" t="str">
        <f>IFERROR(VLOOKUP(C16,Entries!A:F,6,FALSE),"")</f>
        <v>Harborough AC</v>
      </c>
      <c r="G16" s="16">
        <v>3</v>
      </c>
      <c r="H16" s="16">
        <v>10</v>
      </c>
      <c r="I16" t="str">
        <f>IFERROR(VLOOKUP(C16,Entries!A:G,7,FALSE),"")</f>
        <v>Seniors</v>
      </c>
    </row>
    <row r="17" spans="1:13" x14ac:dyDescent="0.25">
      <c r="A17" s="10">
        <v>13</v>
      </c>
      <c r="B17" s="13">
        <v>2.4305555555555556E-2</v>
      </c>
      <c r="C17">
        <v>613</v>
      </c>
      <c r="D17" t="str">
        <f>IFERROR(CONCATENATE(VLOOKUP(C17,Entries!A:G,4,FALSE)," ",(VLOOKUP(C17,Entries!A:G,5,FALSE))),"")</f>
        <v>Poppy Ballantine</v>
      </c>
      <c r="E17" t="str">
        <f>IFERROR(VLOOKUP(C17,Entries!A:C,3,FALSE),"")</f>
        <v>Senior Women</v>
      </c>
      <c r="F17" t="str">
        <f>IFERROR(VLOOKUP(C17,Entries!A:F,6,FALSE),"")</f>
        <v>Barrow Runners</v>
      </c>
      <c r="G17" s="16">
        <v>8</v>
      </c>
      <c r="H17" s="16">
        <v>11</v>
      </c>
      <c r="I17" t="str">
        <f>IFERROR(VLOOKUP(C17,Entries!A:G,7,FALSE),"")</f>
        <v>Seniors</v>
      </c>
    </row>
    <row r="18" spans="1:13" x14ac:dyDescent="0.25">
      <c r="A18" s="10">
        <v>14</v>
      </c>
      <c r="B18" s="13">
        <v>2.4606481481481483E-2</v>
      </c>
      <c r="C18">
        <v>419</v>
      </c>
      <c r="D18" t="str">
        <f>IFERROR(CONCATENATE(VLOOKUP(C18,Entries!A:G,4,FALSE)," ",(VLOOKUP(C18,Entries!A:G,5,FALSE))),"")</f>
        <v>Gemma Burman</v>
      </c>
      <c r="E18" t="str">
        <f>IFERROR(VLOOKUP(C18,Entries!A:C,3,FALSE),"")</f>
        <v>Masters Women</v>
      </c>
      <c r="F18" t="str">
        <f>IFERROR(VLOOKUP(C18,Entries!A:F,6,FALSE),"")</f>
        <v>Corby AC</v>
      </c>
      <c r="G18" s="16">
        <v>3</v>
      </c>
      <c r="H18" s="16">
        <v>3</v>
      </c>
      <c r="I18" t="str">
        <f>IFERROR(VLOOKUP(C18,Entries!A:G,7,FALSE),"")</f>
        <v>Masters</v>
      </c>
    </row>
    <row r="19" spans="1:13" x14ac:dyDescent="0.25">
      <c r="A19" s="10">
        <v>15</v>
      </c>
      <c r="B19" s="13">
        <v>2.4675925925925928E-2</v>
      </c>
      <c r="C19">
        <v>823</v>
      </c>
      <c r="D19" t="str">
        <f>IFERROR(CONCATENATE(VLOOKUP(C19,Entries!A:G,4,FALSE)," ",(VLOOKUP(C19,Entries!A:G,5,FALSE))),"")</f>
        <v>Chelsie Locker</v>
      </c>
      <c r="E19" t="str">
        <f>IFERROR(VLOOKUP(C19,Entries!A:C,3,FALSE),"")</f>
        <v>U20 Women</v>
      </c>
      <c r="F19" t="str">
        <f>IFERROR(VLOOKUP(C19,Entries!A:F,6,FALSE),"")</f>
        <v>Charnwood AC</v>
      </c>
      <c r="G19" s="16">
        <v>4</v>
      </c>
      <c r="H19" s="16">
        <v>12</v>
      </c>
      <c r="I19" t="str">
        <f>IFERROR(VLOOKUP(C19,Entries!A:G,7,FALSE),"")</f>
        <v>Seniors</v>
      </c>
    </row>
    <row r="20" spans="1:13" x14ac:dyDescent="0.25">
      <c r="A20" s="10">
        <v>16</v>
      </c>
      <c r="B20" s="13">
        <v>2.5057870370370369E-2</v>
      </c>
      <c r="C20">
        <v>400</v>
      </c>
      <c r="D20" t="str">
        <f>IFERROR(CONCATENATE(VLOOKUP(C20,Entries!A:G,4,FALSE)," ",(VLOOKUP(C20,Entries!A:G,5,FALSE))),"")</f>
        <v>Justine Albert</v>
      </c>
      <c r="E20" t="str">
        <f>IFERROR(VLOOKUP(C20,Entries!A:C,3,FALSE),"")</f>
        <v>Masters Women</v>
      </c>
      <c r="F20" t="str">
        <f>IFERROR(VLOOKUP(C20,Entries!A:F,6,FALSE),"")</f>
        <v>Barrow Runners</v>
      </c>
      <c r="G20" s="16">
        <v>4</v>
      </c>
      <c r="H20" s="16">
        <v>4</v>
      </c>
      <c r="I20" t="str">
        <f>IFERROR(VLOOKUP(C20,Entries!A:G,7,FALSE),"")</f>
        <v>Masters</v>
      </c>
    </row>
    <row r="21" spans="1:13" x14ac:dyDescent="0.25">
      <c r="A21" s="10">
        <v>17</v>
      </c>
      <c r="B21" s="13">
        <v>2.5127314814814814E-2</v>
      </c>
      <c r="C21">
        <v>631</v>
      </c>
      <c r="D21" t="str">
        <f>IFERROR(CONCATENATE(VLOOKUP(C21,Entries!A:G,4,FALSE)," ",(VLOOKUP(C21,Entries!A:G,5,FALSE))),"")</f>
        <v>Lucy Davies</v>
      </c>
      <c r="E21" t="str">
        <f>IFERROR(VLOOKUP(C21,Entries!A:C,3,FALSE),"")</f>
        <v>Senior Women</v>
      </c>
      <c r="F21" t="str">
        <f>IFERROR(VLOOKUP(C21,Entries!A:F,6,FALSE),"")</f>
        <v>Nuneaton Harriers</v>
      </c>
      <c r="G21" s="16">
        <v>9</v>
      </c>
      <c r="H21" s="16">
        <v>13</v>
      </c>
      <c r="I21" t="str">
        <f>IFERROR(VLOOKUP(C21,Entries!A:G,7,FALSE),"")</f>
        <v>Seniors</v>
      </c>
    </row>
    <row r="22" spans="1:13" x14ac:dyDescent="0.25">
      <c r="A22" s="10">
        <v>18</v>
      </c>
      <c r="B22" s="13">
        <v>2.5381944444444443E-2</v>
      </c>
      <c r="C22">
        <v>825</v>
      </c>
      <c r="D22" t="str">
        <f>IFERROR(CONCATENATE(VLOOKUP(C22,Entries!A:G,4,FALSE)," ",(VLOOKUP(C22,Entries!A:G,5,FALSE))),"")</f>
        <v>Jess Parker</v>
      </c>
      <c r="E22" t="str">
        <f>IFERROR(VLOOKUP(C22,Entries!A:C,3,FALSE),"")</f>
        <v>U20 Women</v>
      </c>
      <c r="F22" t="str">
        <f>IFERROR(VLOOKUP(C22,Entries!A:F,6,FALSE),"")</f>
        <v>OWLS</v>
      </c>
      <c r="G22" s="16">
        <v>5</v>
      </c>
      <c r="H22" s="16">
        <v>14</v>
      </c>
      <c r="I22" t="str">
        <f>IFERROR(VLOOKUP(C22,Entries!A:G,7,FALSE),"")</f>
        <v>Seniors</v>
      </c>
    </row>
    <row r="23" spans="1:13" x14ac:dyDescent="0.25">
      <c r="A23" s="10">
        <v>19</v>
      </c>
      <c r="B23" s="13">
        <v>2.5439814814814814E-2</v>
      </c>
      <c r="C23">
        <v>692</v>
      </c>
      <c r="D23" t="str">
        <f>IFERROR(CONCATENATE(VLOOKUP(C23,Entries!A:G,4,FALSE)," ",(VLOOKUP(C23,Entries!A:G,5,FALSE))),"")</f>
        <v>Bonita Robinson</v>
      </c>
      <c r="E23" t="str">
        <f>IFERROR(VLOOKUP(C23,Entries!A:C,3,FALSE),"")</f>
        <v>Senior Women</v>
      </c>
      <c r="F23" t="str">
        <f>IFERROR(VLOOKUP(C23,Entries!A:F,6,FALSE),"")</f>
        <v>Hermitage Harriers</v>
      </c>
      <c r="G23" s="16">
        <v>10</v>
      </c>
      <c r="H23" s="16">
        <v>15</v>
      </c>
      <c r="I23" t="str">
        <f>IFERROR(VLOOKUP(C23,Entries!A:G,7,FALSE),"")</f>
        <v>Seniors</v>
      </c>
    </row>
    <row r="24" spans="1:13" x14ac:dyDescent="0.25">
      <c r="A24" s="10">
        <v>20</v>
      </c>
      <c r="B24" s="13">
        <v>2.5520833333333333E-2</v>
      </c>
      <c r="C24">
        <v>474</v>
      </c>
      <c r="D24" t="str">
        <f>IFERROR(CONCATENATE(VLOOKUP(C24,Entries!A:G,4,FALSE)," ",(VLOOKUP(C24,Entries!A:G,5,FALSE))),"")</f>
        <v>Trudi Unwin</v>
      </c>
      <c r="E24" t="str">
        <f>IFERROR(VLOOKUP(C24,Entries!A:C,3,FALSE),"")</f>
        <v>Masters Women</v>
      </c>
      <c r="F24" t="str">
        <f>IFERROR(VLOOKUP(C24,Entries!A:F,6,FALSE),"")</f>
        <v>Huncote Harriers</v>
      </c>
      <c r="G24" s="16">
        <v>5</v>
      </c>
      <c r="H24" s="16">
        <v>5</v>
      </c>
      <c r="I24" t="str">
        <f>IFERROR(VLOOKUP(C24,Entries!A:G,7,FALSE),"")</f>
        <v>Masters</v>
      </c>
    </row>
    <row r="25" spans="1:13" x14ac:dyDescent="0.25">
      <c r="A25" s="10">
        <v>21</v>
      </c>
      <c r="B25" s="13">
        <v>2.5636574074074076E-2</v>
      </c>
      <c r="C25">
        <v>458</v>
      </c>
      <c r="D25" t="str">
        <f>IFERROR(CONCATENATE(VLOOKUP(C25,Entries!A:G,4,FALSE)," ",(VLOOKUP(C25,Entries!A:G,5,FALSE))),"")</f>
        <v>Nicola Hazell</v>
      </c>
      <c r="E25" t="str">
        <f>IFERROR(VLOOKUP(C25,Entries!A:C,3,FALSE),"")</f>
        <v>Masters Women</v>
      </c>
      <c r="F25" t="str">
        <f>IFERROR(VLOOKUP(C25,Entries!A:F,6,FALSE),"")</f>
        <v>Harborough AC</v>
      </c>
      <c r="G25" s="16">
        <v>6</v>
      </c>
      <c r="H25" s="16">
        <v>6</v>
      </c>
      <c r="I25" t="str">
        <f>IFERROR(VLOOKUP(C25,Entries!A:G,7,FALSE),"")</f>
        <v>Masters</v>
      </c>
    </row>
    <row r="26" spans="1:13" x14ac:dyDescent="0.25">
      <c r="A26" s="10">
        <v>22</v>
      </c>
      <c r="B26" s="13">
        <v>2.568287037037037E-2</v>
      </c>
      <c r="C26">
        <v>464</v>
      </c>
      <c r="D26" t="str">
        <f>IFERROR(CONCATENATE(VLOOKUP(C26,Entries!A:G,4,FALSE)," ",(VLOOKUP(C26,Entries!A:G,5,FALSE))),"")</f>
        <v>Alison Murphy</v>
      </c>
      <c r="E26" t="str">
        <f>IFERROR(VLOOKUP(C26,Entries!A:C,3,FALSE),"")</f>
        <v>Masters Women</v>
      </c>
      <c r="F26" t="str">
        <f>IFERROR(VLOOKUP(C26,Entries!A:F,6,FALSE),"")</f>
        <v>Hermitage Harriers</v>
      </c>
      <c r="G26" s="16">
        <v>7</v>
      </c>
      <c r="H26" s="16">
        <v>7</v>
      </c>
      <c r="I26" t="str">
        <f>IFERROR(VLOOKUP(C26,Entries!A:G,7,FALSE),"")</f>
        <v>Masters</v>
      </c>
    </row>
    <row r="27" spans="1:13" x14ac:dyDescent="0.25">
      <c r="A27" s="10">
        <v>23</v>
      </c>
      <c r="B27" s="13">
        <v>2.5717592592592594E-2</v>
      </c>
      <c r="C27">
        <v>691</v>
      </c>
      <c r="D27" t="str">
        <f>IFERROR(CONCATENATE(VLOOKUP(C27,Entries!A:G,4,FALSE)," ",(VLOOKUP(C27,Entries!A:G,5,FALSE))),"")</f>
        <v>Sarah Ransome</v>
      </c>
      <c r="E27" t="str">
        <f>IFERROR(VLOOKUP(C27,Entries!A:C,3,FALSE),"")</f>
        <v>Senior Women</v>
      </c>
      <c r="F27" t="str">
        <f>IFERROR(VLOOKUP(C27,Entries!A:F,6,FALSE),"")</f>
        <v>Roadhoggs Leicester AC</v>
      </c>
      <c r="G27" s="16">
        <v>11</v>
      </c>
      <c r="H27" s="16">
        <v>16</v>
      </c>
      <c r="I27" t="str">
        <f>IFERROR(VLOOKUP(C27,Entries!A:G,7,FALSE),"")</f>
        <v>Seniors</v>
      </c>
      <c r="K27" s="12" t="s">
        <v>509</v>
      </c>
    </row>
    <row r="28" spans="1:13" x14ac:dyDescent="0.25">
      <c r="A28" s="10">
        <v>24</v>
      </c>
      <c r="B28" s="13">
        <v>2.5740740740740741E-2</v>
      </c>
      <c r="C28">
        <v>465</v>
      </c>
      <c r="D28" t="str">
        <f>IFERROR(CONCATENATE(VLOOKUP(C28,Entries!A:G,4,FALSE)," ",(VLOOKUP(C28,Entries!A:G,5,FALSE))),"")</f>
        <v>Kate Perkins</v>
      </c>
      <c r="E28" t="str">
        <f>IFERROR(VLOOKUP(C28,Entries!A:C,3,FALSE),"")</f>
        <v>Masters Women</v>
      </c>
      <c r="F28" t="str">
        <f>IFERROR(VLOOKUP(C28,Entries!A:F,6,FALSE),"")</f>
        <v>Hinckley RC</v>
      </c>
      <c r="G28" s="16">
        <v>8</v>
      </c>
      <c r="H28" s="16">
        <v>8</v>
      </c>
      <c r="I28" t="str">
        <f>IFERROR(VLOOKUP(C28,Entries!A:G,7,FALSE),"")</f>
        <v>Masters</v>
      </c>
      <c r="K28" s="12" t="s">
        <v>523</v>
      </c>
      <c r="L28">
        <v>23</v>
      </c>
      <c r="M28" t="s">
        <v>555</v>
      </c>
    </row>
    <row r="29" spans="1:13" x14ac:dyDescent="0.25">
      <c r="A29" s="10">
        <v>25</v>
      </c>
      <c r="B29" s="13">
        <v>2.5787037037037035E-2</v>
      </c>
      <c r="C29">
        <v>673</v>
      </c>
      <c r="D29" t="str">
        <f>IFERROR(CONCATENATE(VLOOKUP(C29,Entries!A:G,4,FALSE)," ",(VLOOKUP(C29,Entries!A:G,5,FALSE))),"")</f>
        <v>Naomi Lunn</v>
      </c>
      <c r="E29" t="str">
        <f>IFERROR(VLOOKUP(C29,Entries!A:C,3,FALSE),"")</f>
        <v>Senior Women</v>
      </c>
      <c r="F29" t="str">
        <f>IFERROR(VLOOKUP(C29,Entries!A:F,6,FALSE),"")</f>
        <v>Desford Striders</v>
      </c>
      <c r="G29" s="16">
        <v>12</v>
      </c>
      <c r="H29" s="16">
        <v>17</v>
      </c>
      <c r="I29" t="str">
        <f>IFERROR(VLOOKUP(C29,Entries!A:G,7,FALSE),"")</f>
        <v>Seniors</v>
      </c>
      <c r="K29" s="12" t="s">
        <v>524</v>
      </c>
      <c r="L29">
        <v>24</v>
      </c>
      <c r="M29" t="s">
        <v>556</v>
      </c>
    </row>
    <row r="30" spans="1:13" x14ac:dyDescent="0.25">
      <c r="A30" s="10">
        <v>26</v>
      </c>
      <c r="B30" s="13">
        <v>2.5833333333333333E-2</v>
      </c>
      <c r="C30">
        <v>477</v>
      </c>
      <c r="D30" t="str">
        <f>IFERROR(CONCATENATE(VLOOKUP(C30,Entries!A:G,4,FALSE)," ",(VLOOKUP(C30,Entries!A:G,5,FALSE))),"")</f>
        <v>Andrea Winkless</v>
      </c>
      <c r="E30" t="str">
        <f>IFERROR(VLOOKUP(C30,Entries!A:C,3,FALSE),"")</f>
        <v>Masters Women</v>
      </c>
      <c r="F30" t="str">
        <f>IFERROR(VLOOKUP(C30,Entries!A:F,6,FALSE),"")</f>
        <v>Barrow Runners</v>
      </c>
      <c r="G30" s="16">
        <v>9</v>
      </c>
      <c r="H30" s="16">
        <v>9</v>
      </c>
      <c r="I30" t="str">
        <f>IFERROR(VLOOKUP(C30,Entries!A:G,7,FALSE),"")</f>
        <v>Masters</v>
      </c>
      <c r="K30" s="12" t="s">
        <v>525</v>
      </c>
      <c r="L30">
        <v>24</v>
      </c>
      <c r="M30" t="s">
        <v>553</v>
      </c>
    </row>
    <row r="31" spans="1:13" x14ac:dyDescent="0.25">
      <c r="A31" s="10">
        <v>27</v>
      </c>
      <c r="B31" s="13">
        <v>2.5844907407407407E-2</v>
      </c>
      <c r="C31">
        <v>462</v>
      </c>
      <c r="D31" t="str">
        <f>IFERROR(CONCATENATE(VLOOKUP(C31,Entries!A:G,4,FALSE)," ",(VLOOKUP(C31,Entries!A:G,5,FALSE))),"")</f>
        <v>Fiona Mee</v>
      </c>
      <c r="E31" t="str">
        <f>IFERROR(VLOOKUP(C31,Entries!A:C,3,FALSE),"")</f>
        <v>Masters Women</v>
      </c>
      <c r="F31" t="str">
        <f>IFERROR(VLOOKUP(C31,Entries!A:F,6,FALSE),"")</f>
        <v>Barrow Runners</v>
      </c>
      <c r="G31" s="16">
        <v>10</v>
      </c>
      <c r="H31" s="16">
        <v>10</v>
      </c>
      <c r="I31" t="str">
        <f>IFERROR(VLOOKUP(C31,Entries!A:G,7,FALSE),"")</f>
        <v>Masters</v>
      </c>
      <c r="K31" s="12" t="s">
        <v>552</v>
      </c>
      <c r="L31">
        <v>43</v>
      </c>
      <c r="M31" t="s">
        <v>554</v>
      </c>
    </row>
    <row r="32" spans="1:13" x14ac:dyDescent="0.25">
      <c r="A32" s="10">
        <v>28</v>
      </c>
      <c r="B32" s="13">
        <v>2.6041666666666668E-2</v>
      </c>
      <c r="C32">
        <v>475</v>
      </c>
      <c r="D32" t="str">
        <f>IFERROR(CONCATENATE(VLOOKUP(C32,Entries!A:G,4,FALSE)," ",(VLOOKUP(C32,Entries!A:G,5,FALSE))),"")</f>
        <v>Elisa Whittlestone</v>
      </c>
      <c r="E32" t="str">
        <f>IFERROR(VLOOKUP(C32,Entries!A:C,3,FALSE),"")</f>
        <v>Masters Women</v>
      </c>
      <c r="F32" t="str">
        <f>IFERROR(VLOOKUP(C32,Entries!A:F,6,FALSE),"")</f>
        <v>Birstall RC</v>
      </c>
      <c r="G32" s="16">
        <v>11</v>
      </c>
      <c r="H32" s="16">
        <v>11</v>
      </c>
      <c r="I32" t="str">
        <f>IFERROR(VLOOKUP(C32,Entries!A:G,7,FALSE),"")</f>
        <v>Masters</v>
      </c>
    </row>
    <row r="33" spans="1:11" x14ac:dyDescent="0.25">
      <c r="A33" s="10">
        <v>29</v>
      </c>
      <c r="B33" s="13">
        <v>2.6249999999999999E-2</v>
      </c>
      <c r="C33">
        <v>610</v>
      </c>
      <c r="D33" t="str">
        <f>IFERROR(CONCATENATE(VLOOKUP(C33,Entries!A:G,4,FALSE)," ",(VLOOKUP(C33,Entries!A:G,5,FALSE))),"")</f>
        <v>Imogen Allen</v>
      </c>
      <c r="E33" t="str">
        <f>IFERROR(VLOOKUP(C33,Entries!A:C,3,FALSE),"")</f>
        <v>Senior Women</v>
      </c>
      <c r="F33" t="str">
        <f>IFERROR(VLOOKUP(C33,Entries!A:F,6,FALSE),"")</f>
        <v>Roadhoggs Leicester AC</v>
      </c>
      <c r="G33" s="16">
        <v>13</v>
      </c>
      <c r="H33" s="16">
        <v>18</v>
      </c>
      <c r="I33" t="str">
        <f>IFERROR(VLOOKUP(C33,Entries!A:G,7,FALSE),"")</f>
        <v>Seniors</v>
      </c>
      <c r="K33" s="12" t="s">
        <v>557</v>
      </c>
    </row>
    <row r="34" spans="1:11" x14ac:dyDescent="0.25">
      <c r="A34" s="10">
        <v>30</v>
      </c>
      <c r="B34" s="13">
        <v>2.6365740740740742E-2</v>
      </c>
      <c r="C34">
        <v>470</v>
      </c>
      <c r="D34" t="str">
        <f>IFERROR(CONCATENATE(VLOOKUP(C34,Entries!A:G,4,FALSE)," ",(VLOOKUP(C34,Entries!A:G,5,FALSE))),"")</f>
        <v>Lisa Spence</v>
      </c>
      <c r="E34" t="str">
        <f>IFERROR(VLOOKUP(C34,Entries!A:C,3,FALSE),"")</f>
        <v>Masters Women</v>
      </c>
      <c r="F34" t="str">
        <f>IFERROR(VLOOKUP(C34,Entries!A:F,6,FALSE),"")</f>
        <v>Birstall RC</v>
      </c>
      <c r="G34" s="16">
        <v>12</v>
      </c>
      <c r="H34" s="16">
        <v>12</v>
      </c>
      <c r="I34" t="str">
        <f>IFERROR(VLOOKUP(C34,Entries!A:G,7,FALSE),"")</f>
        <v>Masters</v>
      </c>
    </row>
    <row r="35" spans="1:11" x14ac:dyDescent="0.25">
      <c r="A35" s="10">
        <v>31</v>
      </c>
      <c r="B35" s="13">
        <v>2.6631944444444444E-2</v>
      </c>
      <c r="C35">
        <v>466</v>
      </c>
      <c r="D35" t="str">
        <f>IFERROR(CONCATENATE(VLOOKUP(C35,Entries!A:G,4,FALSE)," ",(VLOOKUP(C35,Entries!A:G,5,FALSE))),"")</f>
        <v>Philippa Pickering</v>
      </c>
      <c r="E35" t="str">
        <f>IFERROR(VLOOKUP(C35,Entries!A:C,3,FALSE),"")</f>
        <v>Masters Women</v>
      </c>
      <c r="F35" t="str">
        <f>IFERROR(VLOOKUP(C35,Entries!A:F,6,FALSE),"")</f>
        <v>West End Runners</v>
      </c>
      <c r="G35" s="16">
        <v>13</v>
      </c>
      <c r="H35" s="16">
        <v>13</v>
      </c>
      <c r="I35" t="str">
        <f>IFERROR(VLOOKUP(C35,Entries!A:G,7,FALSE),"")</f>
        <v>Masters</v>
      </c>
    </row>
    <row r="36" spans="1:11" x14ac:dyDescent="0.25">
      <c r="A36" s="10">
        <v>32</v>
      </c>
      <c r="B36" s="13">
        <v>2.6944444444444444E-2</v>
      </c>
      <c r="C36">
        <v>698</v>
      </c>
      <c r="D36" t="str">
        <f>IFERROR(CONCATENATE(VLOOKUP(C36,Entries!A:G,4,FALSE)," ",(VLOOKUP(C36,Entries!A:G,5,FALSE))),"")</f>
        <v>Linda Whitelegg</v>
      </c>
      <c r="E36" t="str">
        <f>IFERROR(VLOOKUP(C36,Entries!A:C,3,FALSE),"")</f>
        <v>Senior Women</v>
      </c>
      <c r="F36" t="str">
        <f>IFERROR(VLOOKUP(C36,Entries!A:F,6,FALSE),"")</f>
        <v>Desford Striders</v>
      </c>
      <c r="G36" s="16">
        <v>14</v>
      </c>
      <c r="H36" s="16">
        <v>19</v>
      </c>
      <c r="I36" t="str">
        <f>IFERROR(VLOOKUP(C36,Entries!A:G,7,FALSE),"")</f>
        <v>Seniors</v>
      </c>
    </row>
    <row r="37" spans="1:11" x14ac:dyDescent="0.25">
      <c r="A37" s="10">
        <v>33</v>
      </c>
      <c r="B37" s="13">
        <v>2.7245370370370371E-2</v>
      </c>
      <c r="C37">
        <v>690</v>
      </c>
      <c r="D37" t="str">
        <f>IFERROR(CONCATENATE(VLOOKUP(C37,Entries!A:G,4,FALSE)," ",(VLOOKUP(C37,Entries!A:G,5,FALSE))),"")</f>
        <v>Julia Patterson</v>
      </c>
      <c r="E37" t="str">
        <f>IFERROR(VLOOKUP(C37,Entries!A:C,3,FALSE),"")</f>
        <v>Senior Women</v>
      </c>
      <c r="F37" t="str">
        <f>IFERROR(VLOOKUP(C37,Entries!A:F,6,FALSE),"")</f>
        <v>Desford Striders</v>
      </c>
      <c r="G37" s="16">
        <v>15</v>
      </c>
      <c r="H37" s="16">
        <v>20</v>
      </c>
      <c r="I37" t="str">
        <f>IFERROR(VLOOKUP(C37,Entries!A:G,7,FALSE),"")</f>
        <v>Seniors</v>
      </c>
    </row>
    <row r="38" spans="1:11" x14ac:dyDescent="0.25">
      <c r="A38" s="10">
        <v>34</v>
      </c>
      <c r="B38" s="13">
        <v>2.7523148148148147E-2</v>
      </c>
      <c r="C38">
        <v>468</v>
      </c>
      <c r="D38" t="str">
        <f>IFERROR(CONCATENATE(VLOOKUP(C38,Entries!A:G,4,FALSE)," ",(VLOOKUP(C38,Entries!A:G,5,FALSE))),"")</f>
        <v>Laura Robinson</v>
      </c>
      <c r="E38" t="str">
        <f>IFERROR(VLOOKUP(C38,Entries!A:C,3,FALSE),"")</f>
        <v>Masters Women</v>
      </c>
      <c r="F38" t="str">
        <f>IFERROR(VLOOKUP(C38,Entries!A:F,6,FALSE),"")</f>
        <v>Unattached</v>
      </c>
      <c r="G38" s="16">
        <v>14</v>
      </c>
      <c r="H38" s="16">
        <v>14</v>
      </c>
      <c r="I38" t="str">
        <f>IFERROR(VLOOKUP(C38,Entries!A:G,7,FALSE),"")</f>
        <v>Masters</v>
      </c>
    </row>
    <row r="39" spans="1:11" x14ac:dyDescent="0.25">
      <c r="A39" s="10">
        <v>35</v>
      </c>
      <c r="B39" s="13">
        <v>2.7858796296296295E-2</v>
      </c>
      <c r="C39">
        <v>463</v>
      </c>
      <c r="D39" t="str">
        <f>IFERROR(CONCATENATE(VLOOKUP(C39,Entries!A:G,4,FALSE)," ",(VLOOKUP(C39,Entries!A:G,5,FALSE))),"")</f>
        <v>Nadine Michael</v>
      </c>
      <c r="E39" t="str">
        <f>IFERROR(VLOOKUP(C39,Entries!A:C,3,FALSE),"")</f>
        <v>Masters Women</v>
      </c>
      <c r="F39" t="str">
        <f>IFERROR(VLOOKUP(C39,Entries!A:F,6,FALSE),"")</f>
        <v>Birstall RC</v>
      </c>
      <c r="G39" s="16">
        <v>15</v>
      </c>
      <c r="H39" s="16">
        <v>15</v>
      </c>
      <c r="I39" t="str">
        <f>IFERROR(VLOOKUP(C39,Entries!A:G,7,FALSE),"")</f>
        <v>Masters</v>
      </c>
    </row>
    <row r="40" spans="1:11" x14ac:dyDescent="0.25">
      <c r="A40" s="10">
        <v>36</v>
      </c>
      <c r="B40" s="13">
        <v>2.8136574074074074E-2</v>
      </c>
      <c r="C40">
        <v>694</v>
      </c>
      <c r="D40" t="str">
        <f>IFERROR(CONCATENATE(VLOOKUP(C40,Entries!A:G,4,FALSE)," ",(VLOOKUP(C40,Entries!A:G,5,FALSE))),"")</f>
        <v>Febbie Shumba</v>
      </c>
      <c r="E40" t="str">
        <f>IFERROR(VLOOKUP(C40,Entries!A:C,3,FALSE),"")</f>
        <v>Senior Women</v>
      </c>
      <c r="F40" t="str">
        <f>IFERROR(VLOOKUP(C40,Entries!A:F,6,FALSE),"")</f>
        <v>Leicester Coritanian AC</v>
      </c>
      <c r="G40" s="16">
        <v>16</v>
      </c>
      <c r="H40" s="16">
        <v>21</v>
      </c>
      <c r="I40" t="str">
        <f>IFERROR(VLOOKUP(C40,Entries!A:G,7,FALSE),"")</f>
        <v>Seniors</v>
      </c>
    </row>
    <row r="41" spans="1:11" x14ac:dyDescent="0.25">
      <c r="A41" s="10">
        <v>37</v>
      </c>
      <c r="B41" s="13">
        <v>2.8356481481481483E-2</v>
      </c>
      <c r="C41">
        <v>645</v>
      </c>
      <c r="D41" t="str">
        <f>IFERROR(CONCATENATE(VLOOKUP(C41,Entries!A:G,4,FALSE)," ",(VLOOKUP(C41,Entries!A:G,5,FALSE))),"")</f>
        <v>Louise Dunn</v>
      </c>
      <c r="E41" t="str">
        <f>IFERROR(VLOOKUP(C41,Entries!A:C,3,FALSE),"")</f>
        <v>Senior Women</v>
      </c>
      <c r="F41" t="str">
        <f>IFERROR(VLOOKUP(C41,Entries!A:F,6,FALSE),"")</f>
        <v>Barrow Runners</v>
      </c>
      <c r="G41" s="16">
        <v>17</v>
      </c>
      <c r="H41" s="16">
        <v>22</v>
      </c>
      <c r="I41" t="str">
        <f>IFERROR(VLOOKUP(C41,Entries!A:G,7,FALSE),"")</f>
        <v>Seniors</v>
      </c>
    </row>
    <row r="42" spans="1:11" x14ac:dyDescent="0.25">
      <c r="A42" s="10">
        <v>38</v>
      </c>
      <c r="B42" s="13">
        <v>2.8599537037037038E-2</v>
      </c>
      <c r="C42">
        <v>670</v>
      </c>
      <c r="D42" t="str">
        <f>IFERROR(CONCATENATE(VLOOKUP(C42,Entries!A:G,4,FALSE)," ",(VLOOKUP(C42,Entries!A:G,5,FALSE))),"")</f>
        <v>Emma Lilley</v>
      </c>
      <c r="E42" t="str">
        <f>IFERROR(VLOOKUP(C42,Entries!A:C,3,FALSE),"")</f>
        <v>Senior Women</v>
      </c>
      <c r="F42" t="str">
        <f>IFERROR(VLOOKUP(C42,Entries!A:F,6,FALSE),"")</f>
        <v>Wreake Runners</v>
      </c>
      <c r="G42" s="16">
        <v>18</v>
      </c>
      <c r="H42" s="16">
        <v>23</v>
      </c>
      <c r="I42" t="str">
        <f>IFERROR(VLOOKUP(C42,Entries!A:G,7,FALSE),"")</f>
        <v>Seniors</v>
      </c>
    </row>
    <row r="43" spans="1:11" x14ac:dyDescent="0.25">
      <c r="A43" s="10">
        <v>39</v>
      </c>
      <c r="B43" s="13">
        <v>2.8738425925925924E-2</v>
      </c>
      <c r="C43">
        <v>472</v>
      </c>
      <c r="D43" t="str">
        <f>IFERROR(CONCATENATE(VLOOKUP(C43,Entries!A:G,4,FALSE)," ",(VLOOKUP(C43,Entries!A:G,5,FALSE))),"")</f>
        <v>Sarah Thi</v>
      </c>
      <c r="E43" t="str">
        <f>IFERROR(VLOOKUP(C43,Entries!A:C,3,FALSE),"")</f>
        <v>Masters Women</v>
      </c>
      <c r="F43" t="str">
        <f>IFERROR(VLOOKUP(C43,Entries!A:F,6,FALSE),"")</f>
        <v>Hinckley RC</v>
      </c>
      <c r="G43" s="16">
        <v>16</v>
      </c>
      <c r="H43" s="16">
        <v>16</v>
      </c>
      <c r="I43" t="str">
        <f>IFERROR(VLOOKUP(C43,Entries!A:G,7,FALSE),"")</f>
        <v>Masters</v>
      </c>
    </row>
    <row r="44" spans="1:11" x14ac:dyDescent="0.25">
      <c r="A44" s="10">
        <v>40</v>
      </c>
      <c r="B44" s="13">
        <v>2.886574074074074E-2</v>
      </c>
      <c r="C44">
        <v>424</v>
      </c>
      <c r="D44" t="str">
        <f>IFERROR(CONCATENATE(VLOOKUP(C44,Entries!A:G,4,FALSE)," ",(VLOOKUP(C44,Entries!A:G,5,FALSE))),"")</f>
        <v>Kerry Griffiths</v>
      </c>
      <c r="E44" t="str">
        <f>IFERROR(VLOOKUP(C44,Entries!A:C,3,FALSE),"")</f>
        <v>Masters Women</v>
      </c>
      <c r="F44" t="str">
        <f>IFERROR(VLOOKUP(C44,Entries!A:F,6,FALSE),"")</f>
        <v>Huncote Harriers</v>
      </c>
      <c r="G44" s="16">
        <v>17</v>
      </c>
      <c r="H44" s="16">
        <v>17</v>
      </c>
      <c r="I44" t="str">
        <f>IFERROR(VLOOKUP(C44,Entries!A:G,7,FALSE),"")</f>
        <v>Masters</v>
      </c>
    </row>
    <row r="45" spans="1:11" x14ac:dyDescent="0.25">
      <c r="A45" s="10">
        <v>41</v>
      </c>
      <c r="B45" s="13">
        <v>2.9872685185185186E-2</v>
      </c>
      <c r="C45">
        <v>697</v>
      </c>
      <c r="D45" t="str">
        <f>IFERROR(CONCATENATE(VLOOKUP(C45,Entries!A:G,4,FALSE)," ",(VLOOKUP(C45,Entries!A:G,5,FALSE))),"")</f>
        <v>Maxine Ward</v>
      </c>
      <c r="E45" t="str">
        <f>IFERROR(VLOOKUP(C45,Entries!A:C,3,FALSE),"")</f>
        <v>Senior Women</v>
      </c>
      <c r="F45" t="str">
        <f>IFERROR(VLOOKUP(C45,Entries!A:F,6,FALSE),"")</f>
        <v>Harborough AC</v>
      </c>
      <c r="G45" s="16">
        <v>19</v>
      </c>
      <c r="H45" s="16">
        <v>24</v>
      </c>
      <c r="I45" t="str">
        <f>IFERROR(VLOOKUP(C45,Entries!A:G,7,FALSE),"")</f>
        <v>Seniors</v>
      </c>
    </row>
    <row r="46" spans="1:11" x14ac:dyDescent="0.25">
      <c r="A46" s="10">
        <v>42</v>
      </c>
      <c r="B46" s="13">
        <v>3.0081018518518517E-2</v>
      </c>
      <c r="C46">
        <v>678</v>
      </c>
      <c r="D46" t="str">
        <f>IFERROR(CONCATENATE(VLOOKUP(C46,Entries!A:G,4,FALSE)," ",(VLOOKUP(C46,Entries!A:G,5,FALSE))),"")</f>
        <v>Karen Manville</v>
      </c>
      <c r="E46" t="str">
        <f>IFERROR(VLOOKUP(C46,Entries!A:C,3,FALSE),"")</f>
        <v>Senior Women</v>
      </c>
      <c r="F46" t="str">
        <f>IFERROR(VLOOKUP(C46,Entries!A:F,6,FALSE),"")</f>
        <v>Roadhoggs Leicester AC</v>
      </c>
      <c r="G46" s="16">
        <v>20</v>
      </c>
      <c r="H46" s="16">
        <v>25</v>
      </c>
      <c r="I46" t="str">
        <f>IFERROR(VLOOKUP(C46,Entries!A:G,7,FALSE),"")</f>
        <v>Seniors</v>
      </c>
    </row>
    <row r="47" spans="1:11" x14ac:dyDescent="0.25">
      <c r="A47" s="10">
        <v>43</v>
      </c>
      <c r="B47" s="13">
        <v>3.0358796296296297E-2</v>
      </c>
      <c r="C47">
        <v>423</v>
      </c>
      <c r="D47" t="str">
        <f>IFERROR(CONCATENATE(VLOOKUP(C47,Entries!A:G,4,FALSE)," ",(VLOOKUP(C47,Entries!A:G,5,FALSE))),"")</f>
        <v>Michelle Findon</v>
      </c>
      <c r="E47" t="str">
        <f>IFERROR(VLOOKUP(C47,Entries!A:C,3,FALSE),"")</f>
        <v>Masters Women</v>
      </c>
      <c r="F47" t="str">
        <f>IFERROR(VLOOKUP(C47,Entries!A:F,6,FALSE),"")</f>
        <v>Birstall RC</v>
      </c>
      <c r="G47" s="16">
        <v>18</v>
      </c>
      <c r="H47" s="16">
        <v>18</v>
      </c>
      <c r="I47" t="str">
        <f>IFERROR(VLOOKUP(C47,Entries!A:G,7,FALSE),"")</f>
        <v>Masters</v>
      </c>
    </row>
    <row r="48" spans="1:11" x14ac:dyDescent="0.25">
      <c r="A48" s="10">
        <v>44</v>
      </c>
      <c r="B48" s="13">
        <v>3.048611111111111E-2</v>
      </c>
      <c r="C48">
        <v>469</v>
      </c>
      <c r="D48" t="str">
        <f>IFERROR(CONCATENATE(VLOOKUP(C48,Entries!A:G,4,FALSE)," ",(VLOOKUP(C48,Entries!A:G,5,FALSE))),"")</f>
        <v>Lyni Sargent</v>
      </c>
      <c r="E48" t="str">
        <f>IFERROR(VLOOKUP(C48,Entries!A:C,3,FALSE),"")</f>
        <v>Masters Women</v>
      </c>
      <c r="F48" t="str">
        <f>IFERROR(VLOOKUP(C48,Entries!A:F,6,FALSE),"")</f>
        <v>Hinckley RC</v>
      </c>
      <c r="G48" s="16">
        <v>19</v>
      </c>
      <c r="H48" s="16">
        <v>19</v>
      </c>
      <c r="I48" t="str">
        <f>IFERROR(VLOOKUP(C48,Entries!A:G,7,FALSE),"")</f>
        <v>Masters</v>
      </c>
    </row>
    <row r="49" spans="1:9" x14ac:dyDescent="0.25">
      <c r="A49" s="10">
        <v>45</v>
      </c>
      <c r="B49" s="13">
        <v>3.0567129629629628E-2</v>
      </c>
      <c r="C49">
        <v>630</v>
      </c>
      <c r="D49" t="str">
        <f>IFERROR(CONCATENATE(VLOOKUP(C49,Entries!A:G,4,FALSE)," ",(VLOOKUP(C49,Entries!A:G,5,FALSE))),"")</f>
        <v>Ann Chandler</v>
      </c>
      <c r="E49" t="str">
        <f>IFERROR(VLOOKUP(C49,Entries!A:C,3,FALSE),"")</f>
        <v>Senior Women</v>
      </c>
      <c r="F49" t="str">
        <f>IFERROR(VLOOKUP(C49,Entries!A:F,6,FALSE),"")</f>
        <v>Desford Striders</v>
      </c>
      <c r="G49" s="16">
        <v>21</v>
      </c>
      <c r="H49" s="16">
        <v>26</v>
      </c>
      <c r="I49" t="str">
        <f>IFERROR(VLOOKUP(C49,Entries!A:G,7,FALSE),"")</f>
        <v>Seniors</v>
      </c>
    </row>
    <row r="50" spans="1:9" x14ac:dyDescent="0.25">
      <c r="A50" s="10">
        <v>46</v>
      </c>
      <c r="B50" s="13">
        <v>3.0671296296296297E-2</v>
      </c>
      <c r="C50">
        <v>659</v>
      </c>
      <c r="D50" t="str">
        <f>IFERROR(CONCATENATE(VLOOKUP(C50,Entries!A:G,4,FALSE)," ",(VLOOKUP(C50,Entries!A:G,5,FALSE))),"")</f>
        <v>Jenny Hurst</v>
      </c>
      <c r="E50" t="str">
        <f>IFERROR(VLOOKUP(C50,Entries!A:C,3,FALSE),"")</f>
        <v>Senior Women</v>
      </c>
      <c r="F50" t="str">
        <f>IFERROR(VLOOKUP(C50,Entries!A:F,6,FALSE),"")</f>
        <v>Wreake Runners</v>
      </c>
      <c r="G50" s="16">
        <v>22</v>
      </c>
      <c r="H50" s="16">
        <v>27</v>
      </c>
      <c r="I50" t="str">
        <f>IFERROR(VLOOKUP(C50,Entries!A:G,7,FALSE),"")</f>
        <v>Seniors</v>
      </c>
    </row>
    <row r="51" spans="1:9" x14ac:dyDescent="0.25">
      <c r="A51" s="10">
        <v>47</v>
      </c>
      <c r="B51" s="13">
        <v>3.0717592592592591E-2</v>
      </c>
      <c r="C51">
        <v>663</v>
      </c>
      <c r="D51" t="str">
        <f>IFERROR(CONCATENATE(VLOOKUP(C51,Entries!A:G,4,FALSE)," ",(VLOOKUP(C51,Entries!A:G,5,FALSE))),"")</f>
        <v>Hayley Kitchen</v>
      </c>
      <c r="E51" t="str">
        <f>IFERROR(VLOOKUP(C51,Entries!A:C,3,FALSE),"")</f>
        <v>Senior Women</v>
      </c>
      <c r="F51" t="str">
        <f>IFERROR(VLOOKUP(C51,Entries!A:F,6,FALSE),"")</f>
        <v>Huncote Harriers</v>
      </c>
      <c r="G51" s="16">
        <v>23</v>
      </c>
      <c r="H51" s="16">
        <v>28</v>
      </c>
      <c r="I51" t="str">
        <f>IFERROR(VLOOKUP(C51,Entries!A:G,7,FALSE),"")</f>
        <v>Seniors</v>
      </c>
    </row>
    <row r="52" spans="1:9" x14ac:dyDescent="0.25">
      <c r="A52" s="10">
        <v>48</v>
      </c>
      <c r="B52" s="13">
        <v>3.3750000000000002E-2</v>
      </c>
      <c r="C52">
        <v>695</v>
      </c>
      <c r="D52" t="str">
        <f>IFERROR(CONCATENATE(VLOOKUP(C52,Entries!A:G,4,FALSE)," ",(VLOOKUP(C52,Entries!A:G,5,FALSE))),"")</f>
        <v>Catherine Smith</v>
      </c>
      <c r="E52" t="str">
        <f>IFERROR(VLOOKUP(C52,Entries!A:C,3,FALSE),"")</f>
        <v>Senior Women</v>
      </c>
      <c r="F52" t="str">
        <f>IFERROR(VLOOKUP(C52,Entries!A:F,6,FALSE),"")</f>
        <v>Wreake Runners</v>
      </c>
      <c r="G52" s="16">
        <v>24</v>
      </c>
      <c r="H52" s="16">
        <v>29</v>
      </c>
      <c r="I52" t="str">
        <f>IFERROR(VLOOKUP(C52,Entries!A:G,7,FALSE),"")</f>
        <v>Seniors</v>
      </c>
    </row>
    <row r="53" spans="1:9" x14ac:dyDescent="0.25">
      <c r="A53" s="10">
        <v>49</v>
      </c>
      <c r="B53" s="13">
        <v>3.9780092592592596E-2</v>
      </c>
      <c r="C53">
        <v>616</v>
      </c>
      <c r="D53" t="str">
        <f>IFERROR(CONCATENATE(VLOOKUP(C53,Entries!A:G,4,FALSE)," ",(VLOOKUP(C53,Entries!A:G,5,FALSE))),"")</f>
        <v>Nicola Bashforth</v>
      </c>
      <c r="E53" t="str">
        <f>IFERROR(VLOOKUP(C53,Entries!A:C,3,FALSE),"")</f>
        <v>Senior Women</v>
      </c>
      <c r="F53" t="str">
        <f>IFERROR(VLOOKUP(C53,Entries!A:F,6,FALSE),"")</f>
        <v>Desford Striders</v>
      </c>
      <c r="G53" s="16">
        <v>25</v>
      </c>
      <c r="H53" s="16">
        <v>30</v>
      </c>
      <c r="I53" t="str">
        <f>IFERROR(VLOOKUP(C53,Entries!A:G,7,FALSE),"")</f>
        <v>Seniors</v>
      </c>
    </row>
  </sheetData>
  <autoFilter ref="A4:I63" xr:uid="{64085E73-8204-419D-932E-C3A113ECFCF7}"/>
  <conditionalFormatting sqref="C1:C104857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Entries</vt:lpstr>
      <vt:lpstr>U11</vt:lpstr>
      <vt:lpstr>U13G</vt:lpstr>
      <vt:lpstr>U13B</vt:lpstr>
      <vt:lpstr>U15G</vt:lpstr>
      <vt:lpstr>U15B</vt:lpstr>
      <vt:lpstr>U17W</vt:lpstr>
      <vt:lpstr>U17M</vt:lpstr>
      <vt:lpstr>Women</vt:lpstr>
      <vt:lpstr>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Lodwick</dc:creator>
  <cp:lastModifiedBy>Dave Lodwick</cp:lastModifiedBy>
  <dcterms:created xsi:type="dcterms:W3CDTF">2026-01-02T12:44:10Z</dcterms:created>
  <dcterms:modified xsi:type="dcterms:W3CDTF">2026-01-05T19:21:04Z</dcterms:modified>
</cp:coreProperties>
</file>